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LP Contract trucks" sheetId="1" r:id="rId4"/>
    <sheet state="visible" name="SLP COC Trucks" sheetId="2" r:id="rId5"/>
    <sheet state="visible" name="SLP Lube trucks" sheetId="3" r:id="rId6"/>
  </sheets>
  <definedNames/>
  <calcPr/>
</workbook>
</file>

<file path=xl/sharedStrings.xml><?xml version="1.0" encoding="utf-8"?>
<sst xmlns="http://schemas.openxmlformats.org/spreadsheetml/2006/main" count="397" uniqueCount="104">
  <si>
    <t>[</t>
  </si>
  <si>
    <t>DEKRA AUTOMOTIVE SAFE LOADING PASS CONTRACT VEHICLES</t>
  </si>
  <si>
    <t>14235123p[\</t>
  </si>
  <si>
    <t>Issued by:</t>
  </si>
  <si>
    <t>East London</t>
  </si>
  <si>
    <t>Contractor:</t>
  </si>
  <si>
    <t>Waltloo</t>
  </si>
  <si>
    <t>Date:</t>
  </si>
  <si>
    <t>Polokwane</t>
  </si>
  <si>
    <t>Truck Reg./EQ:</t>
  </si>
  <si>
    <t>Ohrigstad</t>
  </si>
  <si>
    <t>Truck year:</t>
  </si>
  <si>
    <t>Nelspruit</t>
  </si>
  <si>
    <t>Truck age:</t>
  </si>
  <si>
    <t>Ladysmith</t>
  </si>
  <si>
    <t>Trailer 01 Reg:</t>
  </si>
  <si>
    <t>IVT</t>
  </si>
  <si>
    <t>Trailer 01 year:</t>
  </si>
  <si>
    <t>Windhoek</t>
  </si>
  <si>
    <t>Trailer 01 age:</t>
  </si>
  <si>
    <t>Walvis Bay</t>
  </si>
  <si>
    <t>Trialer 02 Reg:</t>
  </si>
  <si>
    <t>Otavi</t>
  </si>
  <si>
    <t>Trailer 02 year:</t>
  </si>
  <si>
    <t>Gaborone</t>
  </si>
  <si>
    <t>Trailer 02 age:</t>
  </si>
  <si>
    <t>Driver Surname:</t>
  </si>
  <si>
    <t>Driver Name:</t>
  </si>
  <si>
    <t>Issue SLP:</t>
  </si>
  <si>
    <t>SLP Serial #</t>
  </si>
  <si>
    <t>SAFE LOADING PASS COMMENTS</t>
  </si>
  <si>
    <t>Area</t>
  </si>
  <si>
    <t>Inspection Grid</t>
  </si>
  <si>
    <t>Combination</t>
  </si>
  <si>
    <t>Check general roadworthy condition, oil; water; fuel &amp; air leaks.</t>
  </si>
  <si>
    <t>Yes</t>
  </si>
  <si>
    <t>Cab</t>
  </si>
  <si>
    <r>
      <rPr>
        <rFont val="Arial"/>
        <color theme="1"/>
        <sz val="10.0"/>
      </rPr>
      <t>Orange document holder fitted &amp; worded “</t>
    </r>
    <r>
      <rPr>
        <rFont val="Arial"/>
        <b/>
        <color theme="1"/>
        <sz val="10.0"/>
      </rPr>
      <t>DOCUMENTS</t>
    </r>
    <r>
      <rPr>
        <rFont val="Arial"/>
        <color theme="1"/>
        <sz val="10.0"/>
      </rPr>
      <t>”.</t>
    </r>
  </si>
  <si>
    <t>3-Point inertia reel seat belt.</t>
  </si>
  <si>
    <t>External</t>
  </si>
  <si>
    <t>Orange diamond affixed to front of cab.</t>
  </si>
  <si>
    <r>
      <rPr>
        <rFont val="Arial"/>
        <color theme="1"/>
        <sz val="10.0"/>
      </rPr>
      <t>Valid licence &amp; operator card (category “</t>
    </r>
    <r>
      <rPr>
        <rFont val="Arial"/>
        <b/>
        <color theme="1"/>
        <sz val="10.0"/>
      </rPr>
      <t>D</t>
    </r>
    <r>
      <rPr>
        <rFont val="Arial"/>
        <color theme="1"/>
        <sz val="10.0"/>
      </rPr>
      <t>”).</t>
    </r>
    <r>
      <rPr>
        <rFont val="Arial"/>
        <b/>
        <color rgb="FFFF0000"/>
        <sz val="10.0"/>
      </rPr>
      <t>VALID FIRE PERMIT</t>
    </r>
  </si>
  <si>
    <t>DATE:</t>
  </si>
  <si>
    <t>Double pole (4 pole) Battery Isolator Switch.</t>
  </si>
  <si>
    <t>Battery Master Switch labelled &amp; works.</t>
  </si>
  <si>
    <t>Reinforced battery cover.</t>
  </si>
  <si>
    <t>Electric wiring – use metaflex.</t>
  </si>
  <si>
    <t>Exhaust system routing at bottom &amp; sideways.</t>
  </si>
  <si>
    <t>Exhaust system adequately shielded.</t>
  </si>
  <si>
    <t>2 x 9kg fire extinguishers – service date; seal &amp; pressure gauge.</t>
  </si>
  <si>
    <t>Visual Tank integrity – cracks/leaks.</t>
  </si>
  <si>
    <t>Security; sweating; leaks &amp; caps.</t>
  </si>
  <si>
    <t>Load fittings (API) – dust caps; chains; interlocks.</t>
  </si>
  <si>
    <t>Compartment capacities clearly indicated/plated.</t>
  </si>
  <si>
    <t>Vapour Recovery Unit – as per depot requirement.</t>
  </si>
  <si>
    <t>Product identification tags on load/off-load buttons.</t>
  </si>
  <si>
    <t>Meters; air eliminators; manifolds – no leaks; proper sealing.</t>
  </si>
  <si>
    <t>Delivery hoses/couplings – electrical continuity; leaks.</t>
  </si>
  <si>
    <t>Clearly labelled Earth Bonding points – both sides.</t>
  </si>
  <si>
    <t>Earth plugs.</t>
  </si>
  <si>
    <t>Tank earth straps – wherever required.</t>
  </si>
  <si>
    <t>Emergency shut-off switch – RHS of vehicle and labelled.</t>
  </si>
  <si>
    <t>Bottom/Foot valve operation.</t>
  </si>
  <si>
    <t>Overfill &amp; roll over protection – tank top clean &amp; non-slip.</t>
  </si>
  <si>
    <t>Manhole seals; vents &amp; gauzes – open manhole to check.</t>
  </si>
  <si>
    <t>Compartment anti-static chains/cables.</t>
  </si>
  <si>
    <t>Overfill sensors fitted &amp; functioning.</t>
  </si>
  <si>
    <t>Access ladder – easy access &amp; non-slip.</t>
  </si>
  <si>
    <t>Drain tubes clean; unblocked &amp; safely routed.</t>
  </si>
  <si>
    <t>Tyres – tread; cuts; bulges; tyre matching.</t>
  </si>
  <si>
    <t>Studs &amp; nuts – missing or damaged.</t>
  </si>
  <si>
    <t>Rims – not cracked or damaged.</t>
  </si>
  <si>
    <t>Proper Dangerous Goods decals appropriately fitted.</t>
  </si>
  <si>
    <t>Correct warning placards &amp; UN Number.</t>
  </si>
  <si>
    <t>Driver</t>
  </si>
  <si>
    <r>
      <rPr>
        <rFont val="Arial"/>
        <color theme="1"/>
        <sz val="10.0"/>
      </rPr>
      <t>Valid &amp; unendorsed PrDP (category “</t>
    </r>
    <r>
      <rPr>
        <rFont val="Arial"/>
        <b/>
        <color theme="1"/>
        <sz val="10.0"/>
      </rPr>
      <t>D</t>
    </r>
    <r>
      <rPr>
        <rFont val="Arial"/>
        <color theme="1"/>
        <sz val="10.0"/>
      </rPr>
      <t>”) licence.</t>
    </r>
  </si>
  <si>
    <t>Safe Loading Pass Issued:</t>
  </si>
  <si>
    <t xml:space="preserve">Name: </t>
  </si>
  <si>
    <t>Date</t>
  </si>
  <si>
    <t>DEKRA AUTOMOTIVE SAFE LOADING PASS COC VEHICLES</t>
  </si>
  <si>
    <t>Check general roadworthy condition, oil; water; fuel &amp; air leaks and lights for cracked lenses.</t>
  </si>
  <si>
    <r>
      <rPr>
        <rFont val="Arial"/>
        <color theme="1"/>
        <sz val="10.0"/>
      </rPr>
      <t>Orange document holder fitted &amp; worded “</t>
    </r>
    <r>
      <rPr>
        <rFont val="Arial"/>
        <b/>
        <color theme="1"/>
        <sz val="10.0"/>
      </rPr>
      <t>DOCUMENTS</t>
    </r>
    <r>
      <rPr>
        <rFont val="Arial"/>
        <color theme="1"/>
        <sz val="10.0"/>
      </rPr>
      <t>”.</t>
    </r>
  </si>
  <si>
    <r>
      <rPr>
        <rFont val="Arial"/>
        <color theme="1"/>
        <sz val="10.0"/>
      </rPr>
      <t>Valid licence &amp; operator card (category “</t>
    </r>
    <r>
      <rPr>
        <rFont val="Arial"/>
        <b/>
        <color theme="1"/>
        <sz val="10.0"/>
      </rPr>
      <t>D</t>
    </r>
    <r>
      <rPr>
        <rFont val="Arial"/>
        <color theme="1"/>
        <sz val="10.0"/>
      </rPr>
      <t>”).</t>
    </r>
    <r>
      <rPr>
        <rFont val="Arial"/>
        <b/>
        <color rgb="FFFF0000"/>
        <sz val="10.0"/>
      </rPr>
      <t>VALID FIRE PERMIT</t>
    </r>
  </si>
  <si>
    <r>
      <rPr>
        <rFont val="Arial"/>
        <b/>
        <color rgb="FFFF0000"/>
        <sz val="10.0"/>
      </rPr>
      <t>DATE</t>
    </r>
    <r>
      <rPr>
        <rFont val="Arial"/>
        <color theme="1"/>
        <sz val="10.0"/>
      </rPr>
      <t>:</t>
    </r>
  </si>
  <si>
    <t>Electric wiring – check for bad connections and exposed wires.</t>
  </si>
  <si>
    <t>Proper Dangerous Goods placards appropriately fitted.</t>
  </si>
  <si>
    <t>Check for "No Smoking", "No Open Flames" and "No Cell Phones" decals.</t>
  </si>
  <si>
    <r>
      <rPr>
        <rFont val="Arial"/>
        <color theme="1"/>
        <sz val="10.0"/>
      </rPr>
      <t>Valid &amp; unendorsed PrDP (category “</t>
    </r>
    <r>
      <rPr>
        <rFont val="Arial"/>
        <b/>
        <color theme="1"/>
        <sz val="10.0"/>
      </rPr>
      <t>D</t>
    </r>
    <r>
      <rPr>
        <rFont val="Arial"/>
        <color theme="1"/>
        <sz val="10.0"/>
      </rPr>
      <t>”) licence.</t>
    </r>
  </si>
  <si>
    <t>Name:</t>
  </si>
  <si>
    <t>DEKRA AUTOMOTIVE SAFE LOADING PASS LUBRICANT VEHICLES</t>
  </si>
  <si>
    <t>LMP</t>
  </si>
  <si>
    <t>Check general roadworthy condition, oil; water; fuel &amp; air leaks and lights for cracked lenses and proper fitment.</t>
  </si>
  <si>
    <t>No</t>
  </si>
  <si>
    <t>Replace left front indicator lens, cracked.</t>
  </si>
  <si>
    <t>Seatbelt need to be serviced.</t>
  </si>
  <si>
    <r>
      <rPr>
        <rFont val="Arial"/>
        <color theme="1"/>
        <sz val="10.0"/>
      </rPr>
      <t>Valid licence &amp; operator card (category “</t>
    </r>
    <r>
      <rPr>
        <rFont val="Arial"/>
        <b/>
        <color theme="1"/>
        <sz val="10.0"/>
      </rPr>
      <t>G</t>
    </r>
    <r>
      <rPr>
        <rFont val="Arial"/>
        <color theme="1"/>
        <sz val="10.0"/>
      </rPr>
      <t>”).</t>
    </r>
  </si>
  <si>
    <t>Acquire updated licence.</t>
  </si>
  <si>
    <t>Visual Load Body and floor integrity – cracks.</t>
  </si>
  <si>
    <t>Securing rings, straps and rigging.</t>
  </si>
  <si>
    <t>Side curtains, smooth operation and condirion.</t>
  </si>
  <si>
    <t>Drum trolly.</t>
  </si>
  <si>
    <t>Taillift operation.</t>
  </si>
  <si>
    <t>Proper placarding appropriately fitted.</t>
  </si>
  <si>
    <r>
      <rPr>
        <rFont val="Arial"/>
        <color theme="1"/>
        <sz val="10.0"/>
      </rPr>
      <t>Valid &amp; unendorsed PrDP (category “</t>
    </r>
    <r>
      <rPr>
        <rFont val="Arial"/>
        <b/>
        <color theme="1"/>
        <sz val="10.0"/>
      </rPr>
      <t>G</t>
    </r>
    <r>
      <rPr>
        <rFont val="Arial"/>
        <color theme="1"/>
        <sz val="10.0"/>
      </rPr>
      <t>”) licence.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</si>
</sst>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15">
    <font>
      <sz val="10.0"/>
      <color rgb="FF000000"/>
      <name val="Arial"/>
      <scheme val="minor"/>
    </font>
    <font>
      <sz val="12.0"/>
      <color theme="1"/>
      <name val="Arial"/>
    </font>
    <font>
      <sz val="1.0"/>
      <color theme="0"/>
      <name val="Arial"/>
    </font>
    <font>
      <b/>
      <sz val="10.0"/>
      <color theme="1"/>
      <name val="Arial"/>
    </font>
    <font/>
    <font>
      <sz val="10.0"/>
      <color theme="1"/>
      <name val="Arial"/>
    </font>
    <font>
      <sz val="2.0"/>
      <color theme="0"/>
      <name val="Arial"/>
    </font>
    <font>
      <sz val="10.0"/>
      <color rgb="FFFF0000"/>
      <name val="Arial"/>
    </font>
    <font>
      <sz val="9.0"/>
      <color theme="1"/>
      <name val="Arial"/>
    </font>
    <font>
      <sz val="8.0"/>
      <color theme="1"/>
      <name val="Arial"/>
    </font>
    <font>
      <i/>
      <sz val="12.0"/>
      <color theme="1"/>
      <name val="Arial"/>
    </font>
    <font>
      <b/>
      <sz val="14.0"/>
      <color theme="1"/>
      <name val="Arial"/>
    </font>
    <font>
      <b/>
      <sz val="12.0"/>
      <color theme="1"/>
      <name val="Arial"/>
    </font>
    <font>
      <b/>
      <sz val="10.0"/>
      <color rgb="FFFF0000"/>
      <name val="Arial"/>
    </font>
    <font>
      <sz val="10.0"/>
      <color theme="0"/>
      <name val="Arial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</fills>
  <borders count="49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9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quotePrefix="1" borderId="0" fillId="0" fontId="2" numFmtId="0" xfId="0" applyFont="1"/>
    <xf borderId="1" fillId="0" fontId="3" numFmtId="0" xfId="0" applyAlignment="1" applyBorder="1" applyFont="1">
      <alignment horizontal="center"/>
    </xf>
    <xf borderId="2" fillId="0" fontId="4" numFmtId="0" xfId="0" applyBorder="1" applyFont="1"/>
    <xf borderId="0" fillId="0" fontId="1" numFmtId="0" xfId="0" applyAlignment="1" applyFont="1">
      <alignment horizontal="center"/>
    </xf>
    <xf borderId="3" fillId="2" fontId="2" numFmtId="0" xfId="0" applyBorder="1" applyFill="1" applyFont="1"/>
    <xf borderId="4" fillId="3" fontId="5" numFmtId="0" xfId="0" applyAlignment="1" applyBorder="1" applyFill="1" applyFont="1">
      <alignment horizontal="right"/>
    </xf>
    <xf borderId="5" fillId="0" fontId="5" numFmtId="0" xfId="0" applyAlignment="1" applyBorder="1" applyFont="1">
      <alignment horizontal="left"/>
    </xf>
    <xf borderId="3" fillId="2" fontId="6" numFmtId="0" xfId="0" applyBorder="1" applyFont="1"/>
    <xf borderId="0" fillId="0" fontId="7" numFmtId="0" xfId="0" applyFont="1"/>
    <xf borderId="6" fillId="3" fontId="5" numFmtId="0" xfId="0" applyAlignment="1" applyBorder="1" applyFont="1">
      <alignment horizontal="right"/>
    </xf>
    <xf borderId="7" fillId="0" fontId="5" numFmtId="0" xfId="0" applyAlignment="1" applyBorder="1" applyFont="1">
      <alignment horizontal="left"/>
    </xf>
    <xf borderId="8" fillId="3" fontId="5" numFmtId="0" xfId="0" applyAlignment="1" applyBorder="1" applyFont="1">
      <alignment horizontal="right"/>
    </xf>
    <xf borderId="9" fillId="0" fontId="5" numFmtId="164" xfId="0" applyAlignment="1" applyBorder="1" applyFont="1" applyNumberFormat="1">
      <alignment horizontal="left"/>
    </xf>
    <xf borderId="10" fillId="3" fontId="5" numFmtId="0" xfId="0" applyAlignment="1" applyBorder="1" applyFont="1">
      <alignment horizontal="right"/>
    </xf>
    <xf borderId="11" fillId="0" fontId="5" numFmtId="46" xfId="0" applyAlignment="1" applyBorder="1" applyFont="1" applyNumberFormat="1">
      <alignment horizontal="left"/>
    </xf>
    <xf borderId="12" fillId="3" fontId="5" numFmtId="0" xfId="0" applyAlignment="1" applyBorder="1" applyFont="1">
      <alignment horizontal="right"/>
    </xf>
    <xf borderId="13" fillId="0" fontId="5" numFmtId="0" xfId="0" applyAlignment="1" applyBorder="1" applyFont="1">
      <alignment horizontal="left"/>
    </xf>
    <xf borderId="0" fillId="0" fontId="5" numFmtId="0" xfId="0" applyAlignment="1" applyFont="1">
      <alignment horizontal="right"/>
    </xf>
    <xf borderId="0" fillId="0" fontId="8" numFmtId="0" xfId="0" applyAlignment="1" applyFont="1">
      <alignment horizontal="left"/>
    </xf>
    <xf borderId="14" fillId="3" fontId="5" numFmtId="0" xfId="0" applyAlignment="1" applyBorder="1" applyFont="1">
      <alignment horizontal="right"/>
    </xf>
    <xf borderId="15" fillId="3" fontId="5" numFmtId="3" xfId="0" applyAlignment="1" applyBorder="1" applyFont="1" applyNumberFormat="1">
      <alignment horizontal="left"/>
    </xf>
    <xf borderId="0" fillId="0" fontId="5" numFmtId="164" xfId="0" applyAlignment="1" applyFont="1" applyNumberFormat="1">
      <alignment horizontal="left"/>
    </xf>
    <xf borderId="11" fillId="0" fontId="5" numFmtId="0" xfId="0" applyAlignment="1" applyBorder="1" applyFont="1">
      <alignment horizontal="left"/>
    </xf>
    <xf borderId="0" fillId="0" fontId="5" numFmtId="0" xfId="0" applyAlignment="1" applyFont="1">
      <alignment horizontal="right" shrinkToFit="0" vertical="center" wrapText="1"/>
    </xf>
    <xf borderId="0" fillId="0" fontId="9" numFmtId="0" xfId="0" applyAlignment="1" applyFont="1">
      <alignment shrinkToFit="0" vertical="center" wrapText="1"/>
    </xf>
    <xf borderId="0" fillId="0" fontId="5" numFmtId="0" xfId="0" applyAlignment="1" applyFont="1">
      <alignment horizontal="left"/>
    </xf>
    <xf borderId="16" fillId="3" fontId="5" numFmtId="0" xfId="0" applyAlignment="1" applyBorder="1" applyFont="1">
      <alignment horizontal="right"/>
    </xf>
    <xf borderId="17" fillId="3" fontId="5" numFmtId="0" xfId="0" applyAlignment="1" applyBorder="1" applyFont="1">
      <alignment horizontal="left"/>
    </xf>
    <xf borderId="0" fillId="0" fontId="2" numFmtId="0" xfId="0" applyFont="1"/>
    <xf borderId="0" fillId="0" fontId="10" numFmtId="0" xfId="0" applyFont="1"/>
    <xf borderId="0" fillId="0" fontId="11" numFmtId="0" xfId="0" applyAlignment="1" applyFont="1">
      <alignment vertical="center"/>
    </xf>
    <xf borderId="18" fillId="0" fontId="11" numFmtId="0" xfId="0" applyAlignment="1" applyBorder="1" applyFont="1">
      <alignment horizontal="center" vertical="center"/>
    </xf>
    <xf borderId="19" fillId="0" fontId="11" numFmtId="0" xfId="0" applyAlignment="1" applyBorder="1" applyFont="1">
      <alignment horizontal="center" vertical="center"/>
    </xf>
    <xf borderId="20" fillId="0" fontId="11" numFmtId="0" xfId="0" applyAlignment="1" applyBorder="1" applyFont="1">
      <alignment horizontal="center" vertical="center"/>
    </xf>
    <xf borderId="21" fillId="0" fontId="12" numFmtId="0" xfId="0" applyAlignment="1" applyBorder="1" applyFont="1">
      <alignment horizontal="center"/>
    </xf>
    <xf borderId="22" fillId="0" fontId="4" numFmtId="0" xfId="0" applyBorder="1" applyFont="1"/>
    <xf borderId="23" fillId="0" fontId="4" numFmtId="0" xfId="0" applyBorder="1" applyFont="1"/>
    <xf borderId="24" fillId="0" fontId="11" numFmtId="0" xfId="0" applyAlignment="1" applyBorder="1" applyFont="1">
      <alignment horizontal="center" vertical="center"/>
    </xf>
    <xf borderId="25" fillId="0" fontId="11" numFmtId="0" xfId="0" applyAlignment="1" applyBorder="1" applyFont="1">
      <alignment horizontal="center" vertical="center"/>
    </xf>
    <xf borderId="26" fillId="0" fontId="11" numFmtId="0" xfId="0" applyAlignment="1" applyBorder="1" applyFont="1">
      <alignment horizontal="center" vertical="center"/>
    </xf>
    <xf borderId="27" fillId="0" fontId="9" numFmtId="0" xfId="0" applyAlignment="1" applyBorder="1" applyFont="1">
      <alignment horizontal="center" shrinkToFit="0" vertical="center" wrapText="1"/>
    </xf>
    <xf borderId="28" fillId="0" fontId="4" numFmtId="0" xfId="0" applyBorder="1" applyFont="1"/>
    <xf borderId="29" fillId="0" fontId="3" numFmtId="0" xfId="0" applyAlignment="1" applyBorder="1" applyFont="1">
      <alignment shrinkToFit="0" vertical="center" wrapText="1"/>
    </xf>
    <xf borderId="30" fillId="0" fontId="4" numFmtId="0" xfId="0" applyBorder="1" applyFont="1"/>
    <xf borderId="31" fillId="0" fontId="4" numFmtId="0" xfId="0" applyBorder="1" applyFont="1"/>
    <xf borderId="1" fillId="0" fontId="3" numFmtId="0" xfId="0" applyAlignment="1" applyBorder="1" applyFont="1">
      <alignment horizontal="center" shrinkToFit="0" vertical="top" wrapText="1"/>
    </xf>
    <xf borderId="32" fillId="0" fontId="3" numFmtId="0" xfId="0" applyAlignment="1" applyBorder="1" applyFont="1">
      <alignment horizontal="center" shrinkToFit="0" vertical="top" wrapText="1"/>
    </xf>
    <xf borderId="2" fillId="0" fontId="3" numFmtId="0" xfId="0" applyAlignment="1" applyBorder="1" applyFont="1">
      <alignment horizontal="center" shrinkToFit="0" vertical="top" wrapText="1"/>
    </xf>
    <xf borderId="24" fillId="0" fontId="4" numFmtId="0" xfId="0" applyBorder="1" applyFont="1"/>
    <xf borderId="33" fillId="0" fontId="4" numFmtId="0" xfId="0" applyBorder="1" applyFont="1"/>
    <xf borderId="34" fillId="0" fontId="4" numFmtId="0" xfId="0" applyBorder="1" applyFont="1"/>
    <xf borderId="25" fillId="0" fontId="4" numFmtId="0" xfId="0" applyBorder="1" applyFont="1"/>
    <xf borderId="26" fillId="0" fontId="4" numFmtId="0" xfId="0" applyBorder="1" applyFont="1"/>
    <xf borderId="0" fillId="0" fontId="12" numFmtId="0" xfId="0" applyFont="1"/>
    <xf borderId="10" fillId="3" fontId="5" numFmtId="0" xfId="0" applyAlignment="1" applyBorder="1" applyFont="1">
      <alignment shrinkToFit="0" vertical="top" wrapText="1"/>
    </xf>
    <xf borderId="35" fillId="3" fontId="5" numFmtId="0" xfId="0" applyAlignment="1" applyBorder="1" applyFont="1">
      <alignment shrinkToFit="0" vertical="top" wrapText="1"/>
    </xf>
    <xf borderId="23" fillId="0" fontId="5" numFmtId="0" xfId="0" applyAlignment="1" applyBorder="1" applyFont="1">
      <alignment horizontal="center" shrinkToFit="0" vertical="top" wrapText="1"/>
    </xf>
    <xf borderId="21" fillId="0" fontId="5" numFmtId="0" xfId="0" applyAlignment="1" applyBorder="1" applyFont="1">
      <alignment horizontal="left" vertical="center"/>
    </xf>
    <xf borderId="4" fillId="3" fontId="5" numFmtId="0" xfId="0" applyAlignment="1" applyBorder="1" applyFont="1">
      <alignment shrinkToFit="0" vertical="top" wrapText="1"/>
    </xf>
    <xf borderId="36" fillId="3" fontId="5" numFmtId="0" xfId="0" applyAlignment="1" applyBorder="1" applyFont="1">
      <alignment shrinkToFit="0" vertical="top" wrapText="1"/>
    </xf>
    <xf borderId="37" fillId="0" fontId="5" numFmtId="0" xfId="0" applyAlignment="1" applyBorder="1" applyFont="1">
      <alignment horizontal="center" shrinkToFit="0" vertical="top" wrapText="1"/>
    </xf>
    <xf borderId="38" fillId="0" fontId="5" numFmtId="0" xfId="0" applyAlignment="1" applyBorder="1" applyFont="1">
      <alignment horizontal="left" vertical="center"/>
    </xf>
    <xf borderId="39" fillId="0" fontId="4" numFmtId="0" xfId="0" applyBorder="1" applyFont="1"/>
    <xf borderId="37" fillId="0" fontId="4" numFmtId="0" xfId="0" applyBorder="1" applyFont="1"/>
    <xf borderId="38" fillId="0" fontId="13" numFmtId="0" xfId="0" applyAlignment="1" applyBorder="1" applyFont="1">
      <alignment horizontal="left" vertical="center"/>
    </xf>
    <xf borderId="40" fillId="3" fontId="5" numFmtId="0" xfId="0" applyAlignment="1" applyBorder="1" applyFont="1">
      <alignment shrinkToFit="0" vertical="top" wrapText="1"/>
    </xf>
    <xf borderId="41" fillId="3" fontId="5" numFmtId="0" xfId="0" applyAlignment="1" applyBorder="1" applyFont="1">
      <alignment shrinkToFit="0" vertical="top" wrapText="1"/>
    </xf>
    <xf borderId="9" fillId="0" fontId="5" numFmtId="0" xfId="0" applyAlignment="1" applyBorder="1" applyFont="1">
      <alignment horizontal="center" shrinkToFit="0" vertical="top" wrapText="1"/>
    </xf>
    <xf borderId="27" fillId="0" fontId="13" numFmtId="0" xfId="0" applyAlignment="1" applyBorder="1" applyFont="1">
      <alignment horizontal="left" vertical="center"/>
    </xf>
    <xf borderId="0" fillId="0" fontId="14" numFmtId="0" xfId="0" applyAlignment="1" applyFont="1">
      <alignment horizontal="center" shrinkToFit="0" wrapText="1"/>
    </xf>
    <xf borderId="0" fillId="0" fontId="5" numFmtId="0" xfId="0" applyFont="1"/>
    <xf borderId="21" fillId="0" fontId="3" numFmtId="0" xfId="0" applyAlignment="1" applyBorder="1" applyFont="1">
      <alignment horizontal="center" shrinkToFit="0" wrapText="1"/>
    </xf>
    <xf borderId="42" fillId="0" fontId="5" numFmtId="0" xfId="0" applyAlignment="1" applyBorder="1" applyFont="1">
      <alignment horizontal="right" vertical="center"/>
    </xf>
    <xf borderId="43" fillId="0" fontId="4" numFmtId="0" xfId="0" applyBorder="1" applyFont="1"/>
    <xf borderId="11" fillId="0" fontId="5" numFmtId="0" xfId="0" applyAlignment="1" applyBorder="1" applyFont="1">
      <alignment horizontal="center" shrinkToFit="0" vertical="top" wrapText="1"/>
    </xf>
    <xf borderId="0" fillId="0" fontId="14" numFmtId="0" xfId="0" applyAlignment="1" applyFont="1">
      <alignment horizontal="center" shrinkToFit="0" vertical="top" wrapText="1"/>
    </xf>
    <xf borderId="44" fillId="0" fontId="3" numFmtId="9" xfId="0" applyAlignment="1" applyBorder="1" applyFont="1" applyNumberFormat="1">
      <alignment horizontal="center"/>
    </xf>
    <xf borderId="45" fillId="0" fontId="8" numFmtId="0" xfId="0" applyBorder="1" applyFont="1"/>
    <xf borderId="46" fillId="0" fontId="4" numFmtId="0" xfId="0" applyBorder="1" applyFont="1"/>
    <xf borderId="47" fillId="0" fontId="4" numFmtId="0" xfId="0" applyBorder="1" applyFont="1"/>
    <xf borderId="45" fillId="0" fontId="5" numFmtId="164" xfId="0" applyAlignment="1" applyBorder="1" applyFont="1" applyNumberFormat="1">
      <alignment horizontal="center"/>
    </xf>
    <xf borderId="15" fillId="0" fontId="5" numFmtId="164" xfId="0" applyBorder="1" applyFont="1" applyNumberFormat="1"/>
    <xf borderId="0" fillId="0" fontId="5" numFmtId="164" xfId="0" applyFont="1" applyNumberFormat="1"/>
    <xf borderId="0" fillId="0" fontId="1" numFmtId="9" xfId="0" applyFont="1" applyNumberFormat="1"/>
    <xf borderId="0" fillId="0" fontId="1" numFmtId="0" xfId="0" applyAlignment="1" applyFont="1">
      <alignment horizontal="center" shrinkToFit="0" wrapText="1"/>
    </xf>
    <xf borderId="10" fillId="3" fontId="5" numFmtId="0" xfId="0" applyAlignment="1" applyBorder="1" applyFont="1">
      <alignment horizontal="left" shrinkToFit="0" vertical="center" wrapText="1"/>
    </xf>
    <xf borderId="23" fillId="0" fontId="5" numFmtId="0" xfId="0" applyAlignment="1" applyBorder="1" applyFont="1">
      <alignment horizontal="center" shrinkToFit="0" vertical="center" wrapText="1"/>
    </xf>
    <xf borderId="4" fillId="3" fontId="5" numFmtId="0" xfId="0" applyAlignment="1" applyBorder="1" applyFont="1">
      <alignment horizontal="left" shrinkToFit="0" vertical="center" wrapText="1"/>
    </xf>
    <xf borderId="37" fillId="0" fontId="5" numFmtId="0" xfId="0" applyAlignment="1" applyBorder="1" applyFont="1">
      <alignment horizontal="center" shrinkToFit="0" vertical="center" wrapText="1"/>
    </xf>
    <xf borderId="40" fillId="3" fontId="5" numFmtId="0" xfId="0" applyAlignment="1" applyBorder="1" applyFont="1">
      <alignment horizontal="left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48" fillId="0" fontId="5" numFmtId="164" xfId="0" applyBorder="1" applyFont="1" applyNumberFormat="1"/>
  </cellXfs>
  <cellStyles count="1">
    <cellStyle xfId="0" name="Normal" builtinId="0"/>
  </cellStyles>
  <dxfs count="4">
    <dxf>
      <font/>
      <fill>
        <patternFill patternType="solid">
          <fgColor rgb="FF008000"/>
          <bgColor rgb="FF008000"/>
        </patternFill>
      </fill>
      <border/>
    </dxf>
    <dxf>
      <font/>
      <fill>
        <patternFill patternType="solid">
          <fgColor rgb="FFC0C0C0"/>
          <bgColor rgb="FFC0C0C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  <dxf>
      <font>
        <color rgb="FF9C0006"/>
      </font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 fitToPage="1"/>
  </sheetPr>
  <sheetViews>
    <sheetView showGridLines="0" workbookViewId="0"/>
  </sheetViews>
  <sheetFormatPr customHeight="1" defaultColWidth="12.63" defaultRowHeight="15.0"/>
  <cols>
    <col customWidth="1" min="1" max="1" width="2.38"/>
    <col customWidth="1" min="2" max="2" width="14.25"/>
    <col customWidth="1" min="3" max="3" width="68.13"/>
    <col customWidth="1" min="4" max="4" width="7.25"/>
    <col customWidth="1" min="5" max="5" width="8.63"/>
    <col customWidth="1" min="6" max="6" width="5.0"/>
    <col customWidth="1" min="7" max="7" width="11.63"/>
    <col customWidth="1" min="8" max="8" width="20.63"/>
    <col customWidth="1" min="9" max="10" width="5.75"/>
    <col customWidth="1" min="11" max="11" width="7.13"/>
    <col customWidth="1" min="12" max="26" width="41.38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2" t="s">
        <v>0</v>
      </c>
      <c r="B2" s="3" t="s">
        <v>1</v>
      </c>
      <c r="C2" s="4"/>
      <c r="D2" s="5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6" t="s">
        <v>2</v>
      </c>
      <c r="B3" s="7" t="s">
        <v>3</v>
      </c>
      <c r="C3" s="8"/>
      <c r="D3" s="5"/>
      <c r="E3" s="9"/>
      <c r="F3" s="10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6" t="s">
        <v>4</v>
      </c>
      <c r="B4" s="11" t="s">
        <v>5</v>
      </c>
      <c r="C4" s="12"/>
      <c r="D4" s="5"/>
      <c r="E4" s="9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6" t="s">
        <v>6</v>
      </c>
      <c r="B5" s="13" t="s">
        <v>7</v>
      </c>
      <c r="C5" s="14"/>
      <c r="D5" s="5"/>
      <c r="E5" s="9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6" t="s">
        <v>8</v>
      </c>
      <c r="B6" s="15" t="s">
        <v>9</v>
      </c>
      <c r="C6" s="16"/>
      <c r="D6" s="5"/>
      <c r="E6" s="9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6" t="s">
        <v>10</v>
      </c>
      <c r="B7" s="17" t="s">
        <v>11</v>
      </c>
      <c r="C7" s="18"/>
      <c r="D7" s="5"/>
      <c r="E7" s="9"/>
      <c r="F7" s="1"/>
      <c r="G7" s="19"/>
      <c r="H7" s="20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6" t="s">
        <v>12</v>
      </c>
      <c r="B8" s="21" t="s">
        <v>13</v>
      </c>
      <c r="C8" s="22" t="str">
        <f>IF(ISBLANK(C7)=TRUE," ",YEAR(C5)-(C7))</f>
        <v> </v>
      </c>
      <c r="D8" s="5"/>
      <c r="E8" s="9"/>
      <c r="F8" s="1"/>
      <c r="G8" s="19"/>
      <c r="H8" s="2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6" t="s">
        <v>14</v>
      </c>
      <c r="B9" s="15" t="s">
        <v>15</v>
      </c>
      <c r="C9" s="24"/>
      <c r="D9" s="5"/>
      <c r="E9" s="9"/>
      <c r="F9" s="1"/>
      <c r="G9" s="25"/>
      <c r="H9" s="2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6" t="s">
        <v>16</v>
      </c>
      <c r="B10" s="17" t="s">
        <v>17</v>
      </c>
      <c r="C10" s="18"/>
      <c r="D10" s="5"/>
      <c r="E10" s="9"/>
      <c r="F10" s="1"/>
      <c r="G10" s="19"/>
      <c r="H10" s="2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6" t="s">
        <v>18</v>
      </c>
      <c r="B11" s="21" t="s">
        <v>19</v>
      </c>
      <c r="C11" s="22" t="str">
        <f>IF(ISBLANK(C10)=TRUE," ",YEAR(C5)-(C10))</f>
        <v> </v>
      </c>
      <c r="D11" s="5"/>
      <c r="E11" s="9"/>
      <c r="F11" s="1"/>
      <c r="G11" s="19"/>
      <c r="H11" s="2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6" t="s">
        <v>20</v>
      </c>
      <c r="B12" s="15" t="s">
        <v>21</v>
      </c>
      <c r="C12" s="24"/>
      <c r="D12" s="5"/>
      <c r="E12" s="9"/>
      <c r="F12" s="1"/>
      <c r="G12" s="19"/>
      <c r="H12" s="2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6" t="s">
        <v>22</v>
      </c>
      <c r="B13" s="17" t="s">
        <v>23</v>
      </c>
      <c r="C13" s="18"/>
      <c r="D13" s="5"/>
      <c r="E13" s="9"/>
      <c r="F13" s="1"/>
      <c r="G13" s="19"/>
      <c r="H13" s="2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6" t="s">
        <v>24</v>
      </c>
      <c r="B14" s="21" t="s">
        <v>25</v>
      </c>
      <c r="C14" s="22" t="str">
        <f>IF(ISBLANK(C13)=TRUE," ",YEAR(C5)-(C13))</f>
        <v> </v>
      </c>
      <c r="D14" s="5"/>
      <c r="E14" s="9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6"/>
      <c r="B15" s="15" t="s">
        <v>26</v>
      </c>
      <c r="C15" s="24"/>
      <c r="D15" s="5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6"/>
      <c r="B16" s="17" t="s">
        <v>27</v>
      </c>
      <c r="C16" s="18"/>
      <c r="D16" s="5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6"/>
      <c r="B17" s="11" t="s">
        <v>28</v>
      </c>
      <c r="C17" s="12" t="str">
        <f>I61</f>
        <v>Yes</v>
      </c>
      <c r="D17" s="5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6"/>
      <c r="B18" s="28" t="s">
        <v>29</v>
      </c>
      <c r="C18" s="29"/>
      <c r="D18" s="5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30"/>
      <c r="B19" s="1"/>
      <c r="C19" s="1"/>
      <c r="D19" s="9"/>
      <c r="E19" s="1"/>
      <c r="F19" s="31"/>
      <c r="G19" s="31"/>
      <c r="H19" s="31"/>
      <c r="I19" s="3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30"/>
      <c r="B20" s="32"/>
      <c r="C20" s="32"/>
      <c r="D20" s="32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6.5" customHeight="1">
      <c r="A21" s="30"/>
      <c r="B21" s="33"/>
      <c r="C21" s="34"/>
      <c r="D21" s="35"/>
      <c r="E21" s="36" t="s">
        <v>30</v>
      </c>
      <c r="F21" s="37"/>
      <c r="G21" s="37"/>
      <c r="H21" s="37"/>
      <c r="I21" s="38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30"/>
      <c r="B22" s="39"/>
      <c r="C22" s="40"/>
      <c r="D22" s="41"/>
      <c r="E22" s="42" t="str">
        <f>"EQ:"&amp;(((C6)&amp;(C9)&amp;(C12)))</f>
        <v>EQ:</v>
      </c>
      <c r="F22" s="43"/>
      <c r="G22" s="44" t="str">
        <f>"Company: "&amp;C4</f>
        <v>Company: </v>
      </c>
      <c r="H22" s="45"/>
      <c r="I22" s="4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30"/>
      <c r="B23" s="47" t="s">
        <v>31</v>
      </c>
      <c r="C23" s="48" t="s">
        <v>32</v>
      </c>
      <c r="D23" s="49"/>
      <c r="E23" s="50"/>
      <c r="F23" s="51"/>
      <c r="G23" s="52"/>
      <c r="H23" s="53"/>
      <c r="I23" s="54"/>
      <c r="J23" s="1"/>
      <c r="K23" s="55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30"/>
      <c r="B24" s="56" t="s">
        <v>33</v>
      </c>
      <c r="C24" s="57" t="s">
        <v>34</v>
      </c>
      <c r="D24" s="58" t="s">
        <v>35</v>
      </c>
      <c r="E24" s="59"/>
      <c r="F24" s="37"/>
      <c r="G24" s="37"/>
      <c r="H24" s="37"/>
      <c r="I24" s="38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30"/>
      <c r="B25" s="60" t="s">
        <v>36</v>
      </c>
      <c r="C25" s="61" t="s">
        <v>37</v>
      </c>
      <c r="D25" s="62" t="s">
        <v>35</v>
      </c>
      <c r="E25" s="63"/>
      <c r="F25" s="64"/>
      <c r="G25" s="64"/>
      <c r="H25" s="64"/>
      <c r="I25" s="6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30"/>
      <c r="B26" s="60" t="s">
        <v>36</v>
      </c>
      <c r="C26" s="61" t="s">
        <v>38</v>
      </c>
      <c r="D26" s="62" t="s">
        <v>35</v>
      </c>
      <c r="E26" s="63"/>
      <c r="F26" s="64"/>
      <c r="G26" s="64"/>
      <c r="H26" s="64"/>
      <c r="I26" s="65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30"/>
      <c r="B27" s="60" t="s">
        <v>39</v>
      </c>
      <c r="C27" s="61" t="s">
        <v>40</v>
      </c>
      <c r="D27" s="62" t="s">
        <v>35</v>
      </c>
      <c r="E27" s="63"/>
      <c r="F27" s="64"/>
      <c r="G27" s="64"/>
      <c r="H27" s="64"/>
      <c r="I27" s="65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30"/>
      <c r="B28" s="60" t="s">
        <v>39</v>
      </c>
      <c r="C28" s="61" t="s">
        <v>41</v>
      </c>
      <c r="D28" s="62" t="s">
        <v>35</v>
      </c>
      <c r="E28" s="66" t="s">
        <v>42</v>
      </c>
      <c r="F28" s="64"/>
      <c r="G28" s="64"/>
      <c r="H28" s="64"/>
      <c r="I28" s="65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30"/>
      <c r="B29" s="60" t="s">
        <v>39</v>
      </c>
      <c r="C29" s="61" t="s">
        <v>43</v>
      </c>
      <c r="D29" s="62" t="s">
        <v>35</v>
      </c>
      <c r="E29" s="63"/>
      <c r="F29" s="64"/>
      <c r="G29" s="64"/>
      <c r="H29" s="64"/>
      <c r="I29" s="65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30"/>
      <c r="B30" s="60" t="s">
        <v>39</v>
      </c>
      <c r="C30" s="61" t="s">
        <v>44</v>
      </c>
      <c r="D30" s="62" t="s">
        <v>35</v>
      </c>
      <c r="E30" s="63"/>
      <c r="F30" s="64"/>
      <c r="G30" s="64"/>
      <c r="H30" s="64"/>
      <c r="I30" s="65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30"/>
      <c r="B31" s="60" t="s">
        <v>39</v>
      </c>
      <c r="C31" s="61" t="s">
        <v>45</v>
      </c>
      <c r="D31" s="62" t="s">
        <v>35</v>
      </c>
      <c r="E31" s="63"/>
      <c r="F31" s="64"/>
      <c r="G31" s="64"/>
      <c r="H31" s="64"/>
      <c r="I31" s="6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30"/>
      <c r="B32" s="60" t="s">
        <v>39</v>
      </c>
      <c r="C32" s="61" t="s">
        <v>46</v>
      </c>
      <c r="D32" s="62" t="s">
        <v>35</v>
      </c>
      <c r="E32" s="63"/>
      <c r="F32" s="64"/>
      <c r="G32" s="64"/>
      <c r="H32" s="64"/>
      <c r="I32" s="6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30"/>
      <c r="B33" s="60" t="s">
        <v>39</v>
      </c>
      <c r="C33" s="61" t="s">
        <v>47</v>
      </c>
      <c r="D33" s="62" t="s">
        <v>35</v>
      </c>
      <c r="E33" s="63"/>
      <c r="F33" s="64"/>
      <c r="G33" s="64"/>
      <c r="H33" s="64"/>
      <c r="I33" s="65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30"/>
      <c r="B34" s="60" t="s">
        <v>39</v>
      </c>
      <c r="C34" s="61" t="s">
        <v>48</v>
      </c>
      <c r="D34" s="62" t="s">
        <v>35</v>
      </c>
      <c r="E34" s="63"/>
      <c r="F34" s="64"/>
      <c r="G34" s="64"/>
      <c r="H34" s="64"/>
      <c r="I34" s="65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30"/>
      <c r="B35" s="60" t="s">
        <v>39</v>
      </c>
      <c r="C35" s="61" t="s">
        <v>49</v>
      </c>
      <c r="D35" s="62" t="s">
        <v>35</v>
      </c>
      <c r="E35" s="63"/>
      <c r="F35" s="64"/>
      <c r="G35" s="64"/>
      <c r="H35" s="64"/>
      <c r="I35" s="65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30"/>
      <c r="B36" s="60" t="s">
        <v>39</v>
      </c>
      <c r="C36" s="61" t="s">
        <v>50</v>
      </c>
      <c r="D36" s="62" t="s">
        <v>35</v>
      </c>
      <c r="E36" s="63"/>
      <c r="F36" s="64"/>
      <c r="G36" s="64"/>
      <c r="H36" s="64"/>
      <c r="I36" s="65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30"/>
      <c r="B37" s="60" t="s">
        <v>39</v>
      </c>
      <c r="C37" s="61" t="s">
        <v>51</v>
      </c>
      <c r="D37" s="62" t="s">
        <v>35</v>
      </c>
      <c r="E37" s="63"/>
      <c r="F37" s="64"/>
      <c r="G37" s="64"/>
      <c r="H37" s="64"/>
      <c r="I37" s="65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30"/>
      <c r="B38" s="60" t="s">
        <v>39</v>
      </c>
      <c r="C38" s="61" t="s">
        <v>52</v>
      </c>
      <c r="D38" s="62" t="s">
        <v>35</v>
      </c>
      <c r="E38" s="63"/>
      <c r="F38" s="64"/>
      <c r="G38" s="64"/>
      <c r="H38" s="64"/>
      <c r="I38" s="65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30"/>
      <c r="B39" s="60" t="s">
        <v>39</v>
      </c>
      <c r="C39" s="61" t="s">
        <v>53</v>
      </c>
      <c r="D39" s="62" t="s">
        <v>35</v>
      </c>
      <c r="E39" s="63"/>
      <c r="F39" s="64"/>
      <c r="G39" s="64"/>
      <c r="H39" s="64"/>
      <c r="I39" s="65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30"/>
      <c r="B40" s="60" t="s">
        <v>39</v>
      </c>
      <c r="C40" s="61" t="s">
        <v>54</v>
      </c>
      <c r="D40" s="62" t="s">
        <v>35</v>
      </c>
      <c r="E40" s="63"/>
      <c r="F40" s="64"/>
      <c r="G40" s="64"/>
      <c r="H40" s="64"/>
      <c r="I40" s="65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30"/>
      <c r="B41" s="60" t="s">
        <v>39</v>
      </c>
      <c r="C41" s="61" t="s">
        <v>55</v>
      </c>
      <c r="D41" s="62" t="s">
        <v>35</v>
      </c>
      <c r="E41" s="63"/>
      <c r="F41" s="64"/>
      <c r="G41" s="64"/>
      <c r="H41" s="64"/>
      <c r="I41" s="65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30"/>
      <c r="B42" s="60" t="s">
        <v>39</v>
      </c>
      <c r="C42" s="61" t="s">
        <v>56</v>
      </c>
      <c r="D42" s="62" t="s">
        <v>35</v>
      </c>
      <c r="E42" s="63"/>
      <c r="F42" s="64"/>
      <c r="G42" s="64"/>
      <c r="H42" s="64"/>
      <c r="I42" s="65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30"/>
      <c r="B43" s="60" t="s">
        <v>39</v>
      </c>
      <c r="C43" s="61" t="s">
        <v>57</v>
      </c>
      <c r="D43" s="62" t="s">
        <v>35</v>
      </c>
      <c r="E43" s="63"/>
      <c r="F43" s="64"/>
      <c r="G43" s="64"/>
      <c r="H43" s="64"/>
      <c r="I43" s="65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30"/>
      <c r="B44" s="60" t="s">
        <v>39</v>
      </c>
      <c r="C44" s="61" t="s">
        <v>58</v>
      </c>
      <c r="D44" s="62" t="s">
        <v>35</v>
      </c>
      <c r="E44" s="63"/>
      <c r="F44" s="64"/>
      <c r="G44" s="64"/>
      <c r="H44" s="64"/>
      <c r="I44" s="65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30"/>
      <c r="B45" s="60" t="s">
        <v>39</v>
      </c>
      <c r="C45" s="61" t="s">
        <v>59</v>
      </c>
      <c r="D45" s="62" t="s">
        <v>35</v>
      </c>
      <c r="E45" s="63"/>
      <c r="F45" s="64"/>
      <c r="G45" s="64"/>
      <c r="H45" s="64"/>
      <c r="I45" s="65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30"/>
      <c r="B46" s="60" t="s">
        <v>39</v>
      </c>
      <c r="C46" s="61" t="s">
        <v>60</v>
      </c>
      <c r="D46" s="62" t="s">
        <v>35</v>
      </c>
      <c r="E46" s="63"/>
      <c r="F46" s="64"/>
      <c r="G46" s="64"/>
      <c r="H46" s="64"/>
      <c r="I46" s="65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30"/>
      <c r="B47" s="60" t="s">
        <v>39</v>
      </c>
      <c r="C47" s="61" t="s">
        <v>61</v>
      </c>
      <c r="D47" s="62" t="s">
        <v>35</v>
      </c>
      <c r="E47" s="63"/>
      <c r="F47" s="64"/>
      <c r="G47" s="64"/>
      <c r="H47" s="64"/>
      <c r="I47" s="65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30"/>
      <c r="B48" s="60" t="s">
        <v>39</v>
      </c>
      <c r="C48" s="61" t="s">
        <v>62</v>
      </c>
      <c r="D48" s="62" t="s">
        <v>35</v>
      </c>
      <c r="E48" s="63"/>
      <c r="F48" s="64"/>
      <c r="G48" s="64"/>
      <c r="H48" s="64"/>
      <c r="I48" s="65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30"/>
      <c r="B49" s="60" t="s">
        <v>39</v>
      </c>
      <c r="C49" s="61" t="s">
        <v>63</v>
      </c>
      <c r="D49" s="62" t="s">
        <v>35</v>
      </c>
      <c r="E49" s="63"/>
      <c r="F49" s="64"/>
      <c r="G49" s="64"/>
      <c r="H49" s="64"/>
      <c r="I49" s="65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30"/>
      <c r="B50" s="60" t="s">
        <v>39</v>
      </c>
      <c r="C50" s="61" t="s">
        <v>64</v>
      </c>
      <c r="D50" s="62" t="s">
        <v>35</v>
      </c>
      <c r="E50" s="63"/>
      <c r="F50" s="64"/>
      <c r="G50" s="64"/>
      <c r="H50" s="64"/>
      <c r="I50" s="65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30"/>
      <c r="B51" s="60" t="s">
        <v>39</v>
      </c>
      <c r="C51" s="61" t="s">
        <v>65</v>
      </c>
      <c r="D51" s="62" t="s">
        <v>35</v>
      </c>
      <c r="E51" s="63"/>
      <c r="F51" s="64"/>
      <c r="G51" s="64"/>
      <c r="H51" s="64"/>
      <c r="I51" s="65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30"/>
      <c r="B52" s="60" t="s">
        <v>39</v>
      </c>
      <c r="C52" s="61" t="s">
        <v>66</v>
      </c>
      <c r="D52" s="62" t="s">
        <v>35</v>
      </c>
      <c r="E52" s="63"/>
      <c r="F52" s="64"/>
      <c r="G52" s="64"/>
      <c r="H52" s="64"/>
      <c r="I52" s="65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30"/>
      <c r="B53" s="60" t="s">
        <v>39</v>
      </c>
      <c r="C53" s="61" t="s">
        <v>67</v>
      </c>
      <c r="D53" s="62" t="s">
        <v>35</v>
      </c>
      <c r="E53" s="63"/>
      <c r="F53" s="64"/>
      <c r="G53" s="64"/>
      <c r="H53" s="64"/>
      <c r="I53" s="65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30"/>
      <c r="B54" s="60" t="s">
        <v>39</v>
      </c>
      <c r="C54" s="61" t="s">
        <v>68</v>
      </c>
      <c r="D54" s="62" t="s">
        <v>35</v>
      </c>
      <c r="E54" s="63"/>
      <c r="F54" s="64"/>
      <c r="G54" s="64"/>
      <c r="H54" s="64"/>
      <c r="I54" s="65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30"/>
      <c r="B55" s="60" t="s">
        <v>39</v>
      </c>
      <c r="C55" s="61" t="s">
        <v>69</v>
      </c>
      <c r="D55" s="62" t="s">
        <v>35</v>
      </c>
      <c r="E55" s="63"/>
      <c r="F55" s="64"/>
      <c r="G55" s="64"/>
      <c r="H55" s="64"/>
      <c r="I55" s="65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30"/>
      <c r="B56" s="60" t="s">
        <v>39</v>
      </c>
      <c r="C56" s="61" t="s">
        <v>70</v>
      </c>
      <c r="D56" s="62" t="s">
        <v>35</v>
      </c>
      <c r="E56" s="63"/>
      <c r="F56" s="64"/>
      <c r="G56" s="64"/>
      <c r="H56" s="64"/>
      <c r="I56" s="65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30"/>
      <c r="B57" s="60" t="s">
        <v>39</v>
      </c>
      <c r="C57" s="61" t="s">
        <v>71</v>
      </c>
      <c r="D57" s="62" t="s">
        <v>35</v>
      </c>
      <c r="E57" s="63"/>
      <c r="F57" s="64"/>
      <c r="G57" s="64"/>
      <c r="H57" s="64"/>
      <c r="I57" s="65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30"/>
      <c r="B58" s="60" t="s">
        <v>39</v>
      </c>
      <c r="C58" s="61" t="s">
        <v>72</v>
      </c>
      <c r="D58" s="62" t="s">
        <v>35</v>
      </c>
      <c r="E58" s="63"/>
      <c r="F58" s="64"/>
      <c r="G58" s="64"/>
      <c r="H58" s="64"/>
      <c r="I58" s="65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30"/>
      <c r="B59" s="60" t="s">
        <v>39</v>
      </c>
      <c r="C59" s="61" t="s">
        <v>73</v>
      </c>
      <c r="D59" s="62" t="s">
        <v>35</v>
      </c>
      <c r="E59" s="63"/>
      <c r="F59" s="64"/>
      <c r="G59" s="64"/>
      <c r="H59" s="64"/>
      <c r="I59" s="65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30"/>
      <c r="B60" s="67" t="s">
        <v>74</v>
      </c>
      <c r="C60" s="68" t="s">
        <v>75</v>
      </c>
      <c r="D60" s="69" t="s">
        <v>35</v>
      </c>
      <c r="E60" s="70" t="s">
        <v>42</v>
      </c>
      <c r="F60" s="45"/>
      <c r="G60" s="45"/>
      <c r="H60" s="45"/>
      <c r="I60" s="46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30"/>
      <c r="B61" s="71">
        <f>COUNTIF(D24:D60,"No")</f>
        <v>0</v>
      </c>
      <c r="C61" s="72"/>
      <c r="D61" s="73">
        <f>COUNTIF(D24:D60,"Yes")</f>
        <v>37</v>
      </c>
      <c r="E61" s="74" t="s">
        <v>76</v>
      </c>
      <c r="F61" s="37"/>
      <c r="G61" s="37"/>
      <c r="H61" s="75"/>
      <c r="I61" s="76" t="str">
        <f>IF(D61=37,"Yes","No")</f>
        <v>Yes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77">
        <f>D61+B61</f>
        <v>37</v>
      </c>
      <c r="C62" s="72"/>
      <c r="D62" s="78">
        <f>(D61/B62)</f>
        <v>1</v>
      </c>
      <c r="E62" s="79" t="s">
        <v>77</v>
      </c>
      <c r="F62" s="80"/>
      <c r="G62" s="81"/>
      <c r="H62" s="82" t="str">
        <f>C5</f>
        <v/>
      </c>
      <c r="I62" s="83" t="s">
        <v>78</v>
      </c>
      <c r="J62" s="84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85"/>
      <c r="E63" s="1"/>
      <c r="F63" s="1"/>
      <c r="G63" s="1"/>
      <c r="H63" s="1"/>
      <c r="I63" s="1"/>
      <c r="J63" s="7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72"/>
      <c r="D64" s="5"/>
      <c r="E64" s="1"/>
      <c r="F64" s="86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5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5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5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5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5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5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5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5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5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5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5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5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5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5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5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5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5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5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5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5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5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5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5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5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5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5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5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5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5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5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5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5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5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5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5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5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5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5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5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5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5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5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5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5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5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5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5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5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5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5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5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5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5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5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5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5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5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5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5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5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5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5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5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5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5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5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5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5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5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5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5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5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5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5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5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5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5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5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5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5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5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5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5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5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5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5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5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5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5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5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5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5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5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5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5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5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5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5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5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5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5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5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5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5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5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5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5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5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5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5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5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5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5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5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5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5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5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5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5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5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5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5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5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5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5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5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5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5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5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5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5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5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5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5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5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5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5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5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5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5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5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5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5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5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5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5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5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5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5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5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5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5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5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5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5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5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5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5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5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5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5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5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5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5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5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5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5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5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5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5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5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5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5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5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5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5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5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5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5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5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5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5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5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5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5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5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5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5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5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5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5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5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5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5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5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5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5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5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5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5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5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5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5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5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5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5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5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5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5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5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5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5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5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5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5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5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5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5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5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5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5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5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5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5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5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5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5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5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5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5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5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5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5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5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5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5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5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5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5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5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5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5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5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5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5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5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5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5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5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5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5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5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5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5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5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5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5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5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5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5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5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5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5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5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5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5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5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5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5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5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5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5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5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5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5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5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5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5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5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5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5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5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5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5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5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5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5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5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5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5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5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5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5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5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5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5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5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5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5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5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5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5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5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5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5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5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5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5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5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5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5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5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5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5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5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5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5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5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5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5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5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5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5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5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5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5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5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5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5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5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5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5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5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5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5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5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5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5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5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5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5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5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5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5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5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5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5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5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5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5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5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5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5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5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5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5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5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5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5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5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5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5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5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5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5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5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5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5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5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5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5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5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5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5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5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5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5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5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5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5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5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5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5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5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5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5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5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5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5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5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5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5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5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5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5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5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5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5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5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5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5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5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5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5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5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5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5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5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5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5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5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5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5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5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5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5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5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5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5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5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5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5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5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5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5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5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5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5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5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5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5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5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5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5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5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5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5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5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5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5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5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5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5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5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5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5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5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5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5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5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5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5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5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5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5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5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5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5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5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5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5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5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5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5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5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5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5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5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5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5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5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5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5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5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5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5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5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5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5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5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5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5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5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5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5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5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5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5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5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5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5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5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5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5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5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5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5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5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5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5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5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5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5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5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5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5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5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5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5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5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5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5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5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5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5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5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5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5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5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5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5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5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5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5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5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5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5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5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5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5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5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5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5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5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5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5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5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5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5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5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5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5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5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5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5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5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5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5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5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5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5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5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5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5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5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5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5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5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5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5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5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5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5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5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5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5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5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5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5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5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5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5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5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5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5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5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5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5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5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5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5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5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5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5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5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5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5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5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5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5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5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5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5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5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5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5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5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5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5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5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5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5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5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5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5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5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5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5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5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5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5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5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5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5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5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5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5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5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5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5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5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5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5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5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5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5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5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5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5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5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5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5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5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5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5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5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5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5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5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5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5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5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5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5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5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5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5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5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5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5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5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5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5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5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5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5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5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5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5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5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5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5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5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5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5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5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5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5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5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5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5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5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5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5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5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5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5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5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5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5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5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5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5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5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5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5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5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5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5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5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5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5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5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5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5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5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5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5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5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5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5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5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5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5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5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5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5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5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5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5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5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5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5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5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5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5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5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5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5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5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5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5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5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5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5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5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5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5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5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5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5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5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5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5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5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5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5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5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5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5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5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5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5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5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5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5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5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5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5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5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5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5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5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5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5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5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5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5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5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5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5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5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5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5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5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5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5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5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5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5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5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5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5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5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5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5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5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5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5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5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5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5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5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5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5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5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5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5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5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5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5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5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5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5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5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5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5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5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5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5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5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5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5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5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5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5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5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5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5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5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5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5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5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5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5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5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5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5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5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5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5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5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5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5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5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5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5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5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5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5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5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5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5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5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5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5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5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5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5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5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5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5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5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5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5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5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5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5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5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5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5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5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5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5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5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5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5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5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5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5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5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5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5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5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5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5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5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5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5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5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5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5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5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5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5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5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5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5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5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5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5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5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5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5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5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5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5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5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5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5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5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5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5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5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5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5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5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5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5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5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5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5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5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5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5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5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5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5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5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5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5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5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5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5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5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5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5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5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5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5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5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5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5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5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5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5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5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5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5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3">
    <mergeCell ref="B2:C2"/>
    <mergeCell ref="E21:I21"/>
    <mergeCell ref="E22:F23"/>
    <mergeCell ref="G22:I23"/>
    <mergeCell ref="E24:I24"/>
    <mergeCell ref="E25:I25"/>
    <mergeCell ref="E26:I26"/>
    <mergeCell ref="E27:I27"/>
    <mergeCell ref="E28:I28"/>
    <mergeCell ref="E29:I29"/>
    <mergeCell ref="E30:I30"/>
    <mergeCell ref="E31:I31"/>
    <mergeCell ref="E32:I32"/>
    <mergeCell ref="E33:I33"/>
    <mergeCell ref="E34:I34"/>
    <mergeCell ref="E35:I35"/>
    <mergeCell ref="E36:I36"/>
    <mergeCell ref="E37:I37"/>
    <mergeCell ref="E38:I38"/>
    <mergeCell ref="E39:I39"/>
    <mergeCell ref="E40:I40"/>
    <mergeCell ref="E41:I41"/>
    <mergeCell ref="E42:I42"/>
    <mergeCell ref="E43:I43"/>
    <mergeCell ref="E44:I44"/>
    <mergeCell ref="E45:I45"/>
    <mergeCell ref="E46:I46"/>
    <mergeCell ref="E47:I47"/>
    <mergeCell ref="E55:I55"/>
    <mergeCell ref="E56:I56"/>
    <mergeCell ref="E57:I57"/>
    <mergeCell ref="E58:I58"/>
    <mergeCell ref="E59:I59"/>
    <mergeCell ref="E60:I60"/>
    <mergeCell ref="E61:H61"/>
    <mergeCell ref="E62:G62"/>
    <mergeCell ref="E48:I48"/>
    <mergeCell ref="E49:I49"/>
    <mergeCell ref="E50:I50"/>
    <mergeCell ref="E51:I51"/>
    <mergeCell ref="E52:I52"/>
    <mergeCell ref="E53:I53"/>
    <mergeCell ref="E54:I54"/>
  </mergeCells>
  <conditionalFormatting sqref="B62 D24:D60 I61">
    <cfRule type="expression" dxfId="0" priority="1" stopIfTrue="1">
      <formula>B24="Yes"</formula>
    </cfRule>
  </conditionalFormatting>
  <conditionalFormatting sqref="B62 D24:D60 I61">
    <cfRule type="expression" dxfId="1" priority="2" stopIfTrue="1">
      <formula>#REF!="N/A"</formula>
    </cfRule>
  </conditionalFormatting>
  <conditionalFormatting sqref="B62 D24:D60 I61">
    <cfRule type="expression" dxfId="2" priority="3" stopIfTrue="1">
      <formula>B24="No"</formula>
    </cfRule>
  </conditionalFormatting>
  <conditionalFormatting sqref="B62 D24:D60 I61">
    <cfRule type="expression" dxfId="1" priority="4" stopIfTrue="1">
      <formula>#REF!="N/A"</formula>
    </cfRule>
  </conditionalFormatting>
  <conditionalFormatting sqref="C8">
    <cfRule type="cellIs" dxfId="2" priority="5" operator="greaterThan">
      <formula>10</formula>
    </cfRule>
  </conditionalFormatting>
  <conditionalFormatting sqref="C8">
    <cfRule type="cellIs" dxfId="2" priority="6" operator="greaterThan">
      <formula>10</formula>
    </cfRule>
  </conditionalFormatting>
  <conditionalFormatting sqref="C11">
    <cfRule type="cellIs" dxfId="3" priority="7" operator="greaterThan">
      <formula>15</formula>
    </cfRule>
  </conditionalFormatting>
  <conditionalFormatting sqref="C11">
    <cfRule type="cellIs" dxfId="2" priority="8" operator="greaterThan">
      <formula>15</formula>
    </cfRule>
  </conditionalFormatting>
  <conditionalFormatting sqref="C14">
    <cfRule type="cellIs" dxfId="3" priority="9" operator="greaterThan">
      <formula>15</formula>
    </cfRule>
  </conditionalFormatting>
  <dataValidations>
    <dataValidation type="list" allowBlank="1" showErrorMessage="1" sqref="C3">
      <formula1>$A$2:$A$28</formula1>
    </dataValidation>
    <dataValidation type="list" allowBlank="1" showErrorMessage="1" sqref="A2">
      <formula1>$A$2:$A$37</formula1>
    </dataValidation>
  </dataValidations>
  <printOptions horizontalCentered="1" verticalCentered="1"/>
  <pageMargins bottom="0.3937007874015748" footer="0.0" header="0.0" left="0.35433070866141736" right="0.35433070866141736" top="0.3937007874015748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pageSetUpPr fitToPage="1"/>
  </sheetPr>
  <sheetViews>
    <sheetView showGridLines="0" workbookViewId="0"/>
  </sheetViews>
  <sheetFormatPr customHeight="1" defaultColWidth="12.63" defaultRowHeight="15.0"/>
  <cols>
    <col customWidth="1" min="1" max="1" width="2.38"/>
    <col customWidth="1" min="2" max="2" width="14.25"/>
    <col customWidth="1" min="3" max="3" width="68.13"/>
    <col customWidth="1" min="4" max="4" width="7.25"/>
    <col customWidth="1" min="5" max="5" width="8.63"/>
    <col customWidth="1" min="6" max="6" width="5.0"/>
    <col customWidth="1" min="7" max="7" width="11.63"/>
    <col customWidth="1" min="8" max="8" width="20.63"/>
    <col customWidth="1" min="9" max="10" width="5.75"/>
    <col customWidth="1" min="11" max="11" width="7.13"/>
    <col customWidth="1" min="12" max="26" width="41.38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2" t="s">
        <v>0</v>
      </c>
      <c r="B2" s="3" t="s">
        <v>79</v>
      </c>
      <c r="C2" s="4"/>
      <c r="D2" s="5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6" t="s">
        <v>2</v>
      </c>
      <c r="B3" s="7" t="s">
        <v>3</v>
      </c>
      <c r="C3" s="8"/>
      <c r="D3" s="5"/>
      <c r="E3" s="9"/>
      <c r="F3" s="10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6" t="s">
        <v>4</v>
      </c>
      <c r="B4" s="11" t="s">
        <v>5</v>
      </c>
      <c r="C4" s="12"/>
      <c r="D4" s="5"/>
      <c r="E4" s="9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6" t="s">
        <v>6</v>
      </c>
      <c r="B5" s="13" t="s">
        <v>7</v>
      </c>
      <c r="C5" s="14"/>
      <c r="D5" s="5"/>
      <c r="E5" s="9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6" t="s">
        <v>8</v>
      </c>
      <c r="B6" s="15" t="s">
        <v>9</v>
      </c>
      <c r="C6" s="16"/>
      <c r="D6" s="5"/>
      <c r="E6" s="9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6" t="s">
        <v>10</v>
      </c>
      <c r="B7" s="17" t="s">
        <v>11</v>
      </c>
      <c r="C7" s="18"/>
      <c r="D7" s="5"/>
      <c r="E7" s="9"/>
      <c r="F7" s="1"/>
      <c r="G7" s="19"/>
      <c r="H7" s="20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6" t="s">
        <v>12</v>
      </c>
      <c r="B8" s="21" t="s">
        <v>13</v>
      </c>
      <c r="C8" s="22" t="str">
        <f>IF(ISBLANK(C7)=TRUE," ",YEAR(C5)-(C7))</f>
        <v> </v>
      </c>
      <c r="D8" s="5"/>
      <c r="E8" s="9"/>
      <c r="F8" s="1"/>
      <c r="G8" s="19"/>
      <c r="H8" s="2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6" t="s">
        <v>14</v>
      </c>
      <c r="B9" s="15" t="s">
        <v>15</v>
      </c>
      <c r="C9" s="24"/>
      <c r="D9" s="5"/>
      <c r="E9" s="9"/>
      <c r="F9" s="1"/>
      <c r="G9" s="25"/>
      <c r="H9" s="2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6" t="s">
        <v>16</v>
      </c>
      <c r="B10" s="17" t="s">
        <v>17</v>
      </c>
      <c r="C10" s="18"/>
      <c r="D10" s="5"/>
      <c r="E10" s="9"/>
      <c r="F10" s="1"/>
      <c r="G10" s="19"/>
      <c r="H10" s="2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6" t="s">
        <v>18</v>
      </c>
      <c r="B11" s="21" t="s">
        <v>19</v>
      </c>
      <c r="C11" s="22" t="str">
        <f>IF(ISBLANK(C10)=TRUE," ",YEAR(C5)-(C10))</f>
        <v> </v>
      </c>
      <c r="D11" s="5"/>
      <c r="E11" s="9"/>
      <c r="F11" s="1"/>
      <c r="G11" s="19"/>
      <c r="H11" s="2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6" t="s">
        <v>20</v>
      </c>
      <c r="B12" s="15" t="s">
        <v>21</v>
      </c>
      <c r="C12" s="24"/>
      <c r="D12" s="5"/>
      <c r="E12" s="9"/>
      <c r="F12" s="1"/>
      <c r="G12" s="19"/>
      <c r="H12" s="2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6" t="s">
        <v>22</v>
      </c>
      <c r="B13" s="17" t="s">
        <v>23</v>
      </c>
      <c r="C13" s="18"/>
      <c r="D13" s="5"/>
      <c r="E13" s="9"/>
      <c r="F13" s="1"/>
      <c r="G13" s="19"/>
      <c r="H13" s="2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6" t="s">
        <v>24</v>
      </c>
      <c r="B14" s="21" t="s">
        <v>25</v>
      </c>
      <c r="C14" s="22" t="str">
        <f>IF(ISBLANK(C13)=TRUE," ",YEAR(C5)-(C13))</f>
        <v> </v>
      </c>
      <c r="D14" s="5"/>
      <c r="E14" s="9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6"/>
      <c r="B15" s="15" t="s">
        <v>26</v>
      </c>
      <c r="C15" s="24"/>
      <c r="D15" s="5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6"/>
      <c r="B16" s="17" t="s">
        <v>27</v>
      </c>
      <c r="C16" s="18"/>
      <c r="D16" s="5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6"/>
      <c r="B17" s="11" t="s">
        <v>28</v>
      </c>
      <c r="C17" s="12" t="str">
        <f>I61</f>
        <v>Yes</v>
      </c>
      <c r="D17" s="5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6"/>
      <c r="B18" s="28" t="s">
        <v>29</v>
      </c>
      <c r="C18" s="29"/>
      <c r="D18" s="5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30"/>
      <c r="B19" s="1"/>
      <c r="C19" s="1"/>
      <c r="D19" s="9"/>
      <c r="E19" s="1"/>
      <c r="F19" s="31"/>
      <c r="G19" s="31"/>
      <c r="H19" s="31"/>
      <c r="I19" s="3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30"/>
      <c r="B20" s="32"/>
      <c r="C20" s="32"/>
      <c r="D20" s="32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6.5" customHeight="1">
      <c r="A21" s="30"/>
      <c r="B21" s="33"/>
      <c r="C21" s="34"/>
      <c r="D21" s="35"/>
      <c r="E21" s="36" t="s">
        <v>30</v>
      </c>
      <c r="F21" s="37"/>
      <c r="G21" s="37"/>
      <c r="H21" s="37"/>
      <c r="I21" s="38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30"/>
      <c r="B22" s="39"/>
      <c r="C22" s="40"/>
      <c r="D22" s="41"/>
      <c r="E22" s="42" t="str">
        <f>"EQ:"&amp;(((C6)&amp;(C9)&amp;(C12)))</f>
        <v>EQ:</v>
      </c>
      <c r="F22" s="43"/>
      <c r="G22" s="44" t="str">
        <f>"Company: "&amp;C4</f>
        <v>Company: </v>
      </c>
      <c r="H22" s="45"/>
      <c r="I22" s="4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30"/>
      <c r="B23" s="47" t="s">
        <v>31</v>
      </c>
      <c r="C23" s="48" t="s">
        <v>32</v>
      </c>
      <c r="D23" s="49"/>
      <c r="E23" s="50"/>
      <c r="F23" s="51"/>
      <c r="G23" s="52"/>
      <c r="H23" s="53"/>
      <c r="I23" s="54"/>
      <c r="J23" s="1"/>
      <c r="K23" s="55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30"/>
      <c r="B24" s="87" t="s">
        <v>33</v>
      </c>
      <c r="C24" s="57" t="s">
        <v>80</v>
      </c>
      <c r="D24" s="88" t="s">
        <v>35</v>
      </c>
      <c r="E24" s="59"/>
      <c r="F24" s="37"/>
      <c r="G24" s="37"/>
      <c r="H24" s="37"/>
      <c r="I24" s="38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30"/>
      <c r="B25" s="89" t="s">
        <v>36</v>
      </c>
      <c r="C25" s="61" t="s">
        <v>81</v>
      </c>
      <c r="D25" s="90" t="s">
        <v>35</v>
      </c>
      <c r="E25" s="63"/>
      <c r="F25" s="64"/>
      <c r="G25" s="64"/>
      <c r="H25" s="64"/>
      <c r="I25" s="6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30"/>
      <c r="B26" s="89" t="s">
        <v>36</v>
      </c>
      <c r="C26" s="61" t="s">
        <v>38</v>
      </c>
      <c r="D26" s="90" t="s">
        <v>35</v>
      </c>
      <c r="E26" s="63"/>
      <c r="F26" s="64"/>
      <c r="G26" s="64"/>
      <c r="H26" s="64"/>
      <c r="I26" s="65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30"/>
      <c r="B27" s="89" t="s">
        <v>39</v>
      </c>
      <c r="C27" s="61" t="s">
        <v>40</v>
      </c>
      <c r="D27" s="90" t="s">
        <v>35</v>
      </c>
      <c r="E27" s="63"/>
      <c r="F27" s="64"/>
      <c r="G27" s="64"/>
      <c r="H27" s="64"/>
      <c r="I27" s="65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30"/>
      <c r="B28" s="89" t="s">
        <v>39</v>
      </c>
      <c r="C28" s="61" t="s">
        <v>82</v>
      </c>
      <c r="D28" s="90" t="s">
        <v>35</v>
      </c>
      <c r="E28" s="63" t="s">
        <v>83</v>
      </c>
      <c r="F28" s="64"/>
      <c r="G28" s="64"/>
      <c r="H28" s="64"/>
      <c r="I28" s="65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30"/>
      <c r="B29" s="89" t="s">
        <v>39</v>
      </c>
      <c r="C29" s="61" t="s">
        <v>43</v>
      </c>
      <c r="D29" s="90" t="s">
        <v>35</v>
      </c>
      <c r="E29" s="63"/>
      <c r="F29" s="64"/>
      <c r="G29" s="64"/>
      <c r="H29" s="64"/>
      <c r="I29" s="65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30"/>
      <c r="B30" s="89" t="s">
        <v>39</v>
      </c>
      <c r="C30" s="61" t="s">
        <v>44</v>
      </c>
      <c r="D30" s="90" t="s">
        <v>35</v>
      </c>
      <c r="E30" s="63"/>
      <c r="F30" s="64"/>
      <c r="G30" s="64"/>
      <c r="H30" s="64"/>
      <c r="I30" s="65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30"/>
      <c r="B31" s="89" t="s">
        <v>39</v>
      </c>
      <c r="C31" s="61" t="s">
        <v>45</v>
      </c>
      <c r="D31" s="90" t="s">
        <v>35</v>
      </c>
      <c r="E31" s="63"/>
      <c r="F31" s="64"/>
      <c r="G31" s="64"/>
      <c r="H31" s="64"/>
      <c r="I31" s="6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30"/>
      <c r="B32" s="89" t="s">
        <v>39</v>
      </c>
      <c r="C32" s="61" t="s">
        <v>84</v>
      </c>
      <c r="D32" s="90" t="s">
        <v>35</v>
      </c>
      <c r="E32" s="63"/>
      <c r="F32" s="64"/>
      <c r="G32" s="64"/>
      <c r="H32" s="64"/>
      <c r="I32" s="6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30"/>
      <c r="B33" s="89" t="s">
        <v>39</v>
      </c>
      <c r="C33" s="61" t="s">
        <v>47</v>
      </c>
      <c r="D33" s="90" t="s">
        <v>35</v>
      </c>
      <c r="E33" s="63"/>
      <c r="F33" s="64"/>
      <c r="G33" s="64"/>
      <c r="H33" s="64"/>
      <c r="I33" s="65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30"/>
      <c r="B34" s="89" t="s">
        <v>39</v>
      </c>
      <c r="C34" s="61" t="s">
        <v>48</v>
      </c>
      <c r="D34" s="90" t="s">
        <v>35</v>
      </c>
      <c r="E34" s="63"/>
      <c r="F34" s="64"/>
      <c r="G34" s="64"/>
      <c r="H34" s="64"/>
      <c r="I34" s="65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30"/>
      <c r="B35" s="89" t="s">
        <v>39</v>
      </c>
      <c r="C35" s="61" t="s">
        <v>49</v>
      </c>
      <c r="D35" s="90" t="s">
        <v>35</v>
      </c>
      <c r="E35" s="63"/>
      <c r="F35" s="64"/>
      <c r="G35" s="64"/>
      <c r="H35" s="64"/>
      <c r="I35" s="65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30"/>
      <c r="B36" s="89" t="s">
        <v>39</v>
      </c>
      <c r="C36" s="61" t="s">
        <v>50</v>
      </c>
      <c r="D36" s="90" t="s">
        <v>35</v>
      </c>
      <c r="E36" s="63"/>
      <c r="F36" s="64"/>
      <c r="G36" s="64"/>
      <c r="H36" s="64"/>
      <c r="I36" s="65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30"/>
      <c r="B37" s="89" t="s">
        <v>39</v>
      </c>
      <c r="C37" s="61" t="s">
        <v>51</v>
      </c>
      <c r="D37" s="90" t="s">
        <v>35</v>
      </c>
      <c r="E37" s="63"/>
      <c r="F37" s="64"/>
      <c r="G37" s="64"/>
      <c r="H37" s="64"/>
      <c r="I37" s="65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30"/>
      <c r="B38" s="89" t="s">
        <v>39</v>
      </c>
      <c r="C38" s="61" t="s">
        <v>52</v>
      </c>
      <c r="D38" s="90" t="s">
        <v>35</v>
      </c>
      <c r="E38" s="63"/>
      <c r="F38" s="64"/>
      <c r="G38" s="64"/>
      <c r="H38" s="64"/>
      <c r="I38" s="65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30"/>
      <c r="B39" s="89" t="s">
        <v>39</v>
      </c>
      <c r="C39" s="61" t="s">
        <v>53</v>
      </c>
      <c r="D39" s="90" t="s">
        <v>35</v>
      </c>
      <c r="E39" s="63"/>
      <c r="F39" s="64"/>
      <c r="G39" s="64"/>
      <c r="H39" s="64"/>
      <c r="I39" s="65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30"/>
      <c r="B40" s="89" t="s">
        <v>39</v>
      </c>
      <c r="C40" s="61" t="s">
        <v>54</v>
      </c>
      <c r="D40" s="90" t="s">
        <v>35</v>
      </c>
      <c r="E40" s="63"/>
      <c r="F40" s="64"/>
      <c r="G40" s="64"/>
      <c r="H40" s="64"/>
      <c r="I40" s="65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30"/>
      <c r="B41" s="89" t="s">
        <v>39</v>
      </c>
      <c r="C41" s="61" t="s">
        <v>55</v>
      </c>
      <c r="D41" s="90" t="s">
        <v>35</v>
      </c>
      <c r="E41" s="63"/>
      <c r="F41" s="64"/>
      <c r="G41" s="64"/>
      <c r="H41" s="64"/>
      <c r="I41" s="65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30"/>
      <c r="B42" s="89" t="s">
        <v>39</v>
      </c>
      <c r="C42" s="61" t="s">
        <v>56</v>
      </c>
      <c r="D42" s="90" t="s">
        <v>35</v>
      </c>
      <c r="E42" s="63"/>
      <c r="F42" s="64"/>
      <c r="G42" s="64"/>
      <c r="H42" s="64"/>
      <c r="I42" s="65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30"/>
      <c r="B43" s="89" t="s">
        <v>39</v>
      </c>
      <c r="C43" s="61" t="s">
        <v>57</v>
      </c>
      <c r="D43" s="90" t="s">
        <v>35</v>
      </c>
      <c r="E43" s="63"/>
      <c r="F43" s="64"/>
      <c r="G43" s="64"/>
      <c r="H43" s="64"/>
      <c r="I43" s="65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30"/>
      <c r="B44" s="89" t="s">
        <v>39</v>
      </c>
      <c r="C44" s="61" t="s">
        <v>58</v>
      </c>
      <c r="D44" s="90" t="s">
        <v>35</v>
      </c>
      <c r="E44" s="63"/>
      <c r="F44" s="64"/>
      <c r="G44" s="64"/>
      <c r="H44" s="64"/>
      <c r="I44" s="65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30"/>
      <c r="B45" s="89" t="s">
        <v>39</v>
      </c>
      <c r="C45" s="61" t="s">
        <v>59</v>
      </c>
      <c r="D45" s="90" t="s">
        <v>35</v>
      </c>
      <c r="E45" s="63"/>
      <c r="F45" s="64"/>
      <c r="G45" s="64"/>
      <c r="H45" s="64"/>
      <c r="I45" s="65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30"/>
      <c r="B46" s="89" t="s">
        <v>39</v>
      </c>
      <c r="C46" s="61" t="s">
        <v>60</v>
      </c>
      <c r="D46" s="90" t="s">
        <v>35</v>
      </c>
      <c r="E46" s="63"/>
      <c r="F46" s="64"/>
      <c r="G46" s="64"/>
      <c r="H46" s="64"/>
      <c r="I46" s="65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30"/>
      <c r="B47" s="89" t="s">
        <v>39</v>
      </c>
      <c r="C47" s="61" t="s">
        <v>61</v>
      </c>
      <c r="D47" s="90" t="s">
        <v>35</v>
      </c>
      <c r="E47" s="63"/>
      <c r="F47" s="64"/>
      <c r="G47" s="64"/>
      <c r="H47" s="64"/>
      <c r="I47" s="65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30"/>
      <c r="B48" s="89" t="s">
        <v>39</v>
      </c>
      <c r="C48" s="61" t="s">
        <v>62</v>
      </c>
      <c r="D48" s="90" t="s">
        <v>35</v>
      </c>
      <c r="E48" s="63"/>
      <c r="F48" s="64"/>
      <c r="G48" s="64"/>
      <c r="H48" s="64"/>
      <c r="I48" s="65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30"/>
      <c r="B49" s="89" t="s">
        <v>39</v>
      </c>
      <c r="C49" s="61" t="s">
        <v>63</v>
      </c>
      <c r="D49" s="90" t="s">
        <v>35</v>
      </c>
      <c r="E49" s="63"/>
      <c r="F49" s="64"/>
      <c r="G49" s="64"/>
      <c r="H49" s="64"/>
      <c r="I49" s="65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30"/>
      <c r="B50" s="89" t="s">
        <v>39</v>
      </c>
      <c r="C50" s="61" t="s">
        <v>64</v>
      </c>
      <c r="D50" s="90" t="s">
        <v>35</v>
      </c>
      <c r="E50" s="63"/>
      <c r="F50" s="64"/>
      <c r="G50" s="64"/>
      <c r="H50" s="64"/>
      <c r="I50" s="65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30"/>
      <c r="B51" s="89" t="s">
        <v>39</v>
      </c>
      <c r="C51" s="61" t="s">
        <v>65</v>
      </c>
      <c r="D51" s="90" t="s">
        <v>35</v>
      </c>
      <c r="E51" s="63"/>
      <c r="F51" s="64"/>
      <c r="G51" s="64"/>
      <c r="H51" s="64"/>
      <c r="I51" s="65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30"/>
      <c r="B52" s="89" t="s">
        <v>39</v>
      </c>
      <c r="C52" s="61" t="s">
        <v>66</v>
      </c>
      <c r="D52" s="90" t="s">
        <v>35</v>
      </c>
      <c r="E52" s="63"/>
      <c r="F52" s="64"/>
      <c r="G52" s="64"/>
      <c r="H52" s="64"/>
      <c r="I52" s="65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30"/>
      <c r="B53" s="89" t="s">
        <v>39</v>
      </c>
      <c r="C53" s="61" t="s">
        <v>67</v>
      </c>
      <c r="D53" s="90" t="s">
        <v>35</v>
      </c>
      <c r="E53" s="63"/>
      <c r="F53" s="64"/>
      <c r="G53" s="64"/>
      <c r="H53" s="64"/>
      <c r="I53" s="65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30"/>
      <c r="B54" s="89" t="s">
        <v>39</v>
      </c>
      <c r="C54" s="61" t="s">
        <v>68</v>
      </c>
      <c r="D54" s="90" t="s">
        <v>35</v>
      </c>
      <c r="E54" s="63"/>
      <c r="F54" s="64"/>
      <c r="G54" s="64"/>
      <c r="H54" s="64"/>
      <c r="I54" s="65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30"/>
      <c r="B55" s="89" t="s">
        <v>39</v>
      </c>
      <c r="C55" s="61" t="s">
        <v>69</v>
      </c>
      <c r="D55" s="90" t="s">
        <v>35</v>
      </c>
      <c r="E55" s="63"/>
      <c r="F55" s="64"/>
      <c r="G55" s="64"/>
      <c r="H55" s="64"/>
      <c r="I55" s="65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30"/>
      <c r="B56" s="89" t="s">
        <v>39</v>
      </c>
      <c r="C56" s="61" t="s">
        <v>70</v>
      </c>
      <c r="D56" s="90" t="s">
        <v>35</v>
      </c>
      <c r="E56" s="63"/>
      <c r="F56" s="64"/>
      <c r="G56" s="64"/>
      <c r="H56" s="64"/>
      <c r="I56" s="65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30"/>
      <c r="B57" s="89" t="s">
        <v>39</v>
      </c>
      <c r="C57" s="61" t="s">
        <v>71</v>
      </c>
      <c r="D57" s="90" t="s">
        <v>35</v>
      </c>
      <c r="E57" s="63"/>
      <c r="F57" s="64"/>
      <c r="G57" s="64"/>
      <c r="H57" s="64"/>
      <c r="I57" s="65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30"/>
      <c r="B58" s="89" t="s">
        <v>39</v>
      </c>
      <c r="C58" s="61" t="s">
        <v>85</v>
      </c>
      <c r="D58" s="90" t="s">
        <v>35</v>
      </c>
      <c r="E58" s="63"/>
      <c r="F58" s="64"/>
      <c r="G58" s="64"/>
      <c r="H58" s="64"/>
      <c r="I58" s="65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30"/>
      <c r="B59" s="89" t="s">
        <v>39</v>
      </c>
      <c r="C59" s="61" t="s">
        <v>86</v>
      </c>
      <c r="D59" s="90" t="s">
        <v>35</v>
      </c>
      <c r="E59" s="63"/>
      <c r="F59" s="64"/>
      <c r="G59" s="64"/>
      <c r="H59" s="64"/>
      <c r="I59" s="65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30"/>
      <c r="B60" s="91" t="s">
        <v>74</v>
      </c>
      <c r="C60" s="68" t="s">
        <v>87</v>
      </c>
      <c r="D60" s="92" t="s">
        <v>35</v>
      </c>
      <c r="E60" s="70" t="s">
        <v>42</v>
      </c>
      <c r="F60" s="45"/>
      <c r="G60" s="45"/>
      <c r="H60" s="45"/>
      <c r="I60" s="46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71">
        <f>COUNTIF(D24:D60,"No")</f>
        <v>0</v>
      </c>
      <c r="C61" s="72"/>
      <c r="D61" s="73">
        <f>COUNTIF(D24:D60,"Yes")</f>
        <v>37</v>
      </c>
      <c r="E61" s="74" t="s">
        <v>76</v>
      </c>
      <c r="F61" s="37"/>
      <c r="G61" s="37"/>
      <c r="H61" s="75"/>
      <c r="I61" s="76" t="str">
        <f>IF(D61=37,"Yes","No")</f>
        <v>Yes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77">
        <f>D61+B61</f>
        <v>37</v>
      </c>
      <c r="C62" s="72"/>
      <c r="D62" s="78">
        <f>(D61/B62)</f>
        <v>1</v>
      </c>
      <c r="E62" s="79" t="s">
        <v>88</v>
      </c>
      <c r="F62" s="80"/>
      <c r="G62" s="81"/>
      <c r="H62" s="82" t="str">
        <f>C5</f>
        <v/>
      </c>
      <c r="I62" s="93" t="s">
        <v>78</v>
      </c>
      <c r="J62" s="84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85"/>
      <c r="E63" s="1"/>
      <c r="F63" s="1"/>
      <c r="G63" s="1"/>
      <c r="H63" s="1"/>
      <c r="I63" s="1"/>
      <c r="J63" s="7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72"/>
      <c r="D64" s="5"/>
      <c r="E64" s="1"/>
      <c r="F64" s="86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5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5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5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5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5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5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5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5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5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5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5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5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5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5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5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5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5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5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5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5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5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5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5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5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5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5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5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5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5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5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5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5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5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5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5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5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5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5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5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5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5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5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5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5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5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5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5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5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5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5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5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5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5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5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5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5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5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5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5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5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5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5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5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5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5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5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5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5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5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5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5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5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5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5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5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5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5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5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5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5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5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5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5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5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5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5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5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5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5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5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5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5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5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5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5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5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5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5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5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5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5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5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5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5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5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5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5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5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5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5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5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5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5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5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5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5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5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5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5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5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5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5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5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5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5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5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5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5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5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5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5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5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5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5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5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5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5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5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5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5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5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5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5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5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5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5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5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5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5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5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5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5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5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5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5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5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5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5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5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5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5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5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5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5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5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5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5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5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5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5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5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5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5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5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5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5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5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5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5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5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5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5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5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5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5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5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5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5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5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5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5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5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5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5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5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5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5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5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5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5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5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5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5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5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5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5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5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5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5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5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5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5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5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5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5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5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5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5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5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5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5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5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5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5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5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5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5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5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5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5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5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5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5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5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5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5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5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5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5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5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5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5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5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5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5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5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5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5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5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5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5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5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5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5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5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5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5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5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5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5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5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5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5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5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5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5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5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5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5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5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5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5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5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5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5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5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5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5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5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5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5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5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5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5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5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5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5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5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5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5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5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5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5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5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5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5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5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5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5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5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5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5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5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5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5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5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5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5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5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5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5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5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5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5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5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5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5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5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5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5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5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5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5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5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5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5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5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5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5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5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5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5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5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5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5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5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5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5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5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5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5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5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5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5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5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5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5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5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5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5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5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5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5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5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5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5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5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5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5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5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5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5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5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5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5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5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5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5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5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5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5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5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5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5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5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5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5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5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5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5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5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5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5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5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5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5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5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5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5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5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5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5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5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5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5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5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5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5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5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5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5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5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5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5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5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5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5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5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5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5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5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5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5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5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5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5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5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5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5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5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5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5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5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5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5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5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5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5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5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5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5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5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5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5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5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5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5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5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5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5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5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5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5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5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5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5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5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5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5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5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5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5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5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5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5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5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5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5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5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5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5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5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5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5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5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5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5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5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5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5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5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5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5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5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5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5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5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5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5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5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5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5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5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5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5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5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5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5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5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5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5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5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5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5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5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5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5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5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5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5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5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5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5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5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5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5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5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5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5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5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5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5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5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5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5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5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5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5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5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5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5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5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5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5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5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5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5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5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5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5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5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5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5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5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5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5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5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5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5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5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5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5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5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5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5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5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5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5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5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5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5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5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5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5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5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5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5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5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5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5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5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5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5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5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5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5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5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5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5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5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5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5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5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5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5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5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5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5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5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5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5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5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5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5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5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5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5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5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5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5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5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5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5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5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5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5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5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5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5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5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5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5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5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5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5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5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5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5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5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5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5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5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5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5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5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5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5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5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5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5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5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5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5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5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5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5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5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5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5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5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5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5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5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5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5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5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5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5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5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5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5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5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5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5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5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5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5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5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5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5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5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5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5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5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5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5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5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5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5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5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5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5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5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5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5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5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5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5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5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5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5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5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5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5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5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5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5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5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5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5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5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5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5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5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5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5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5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5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5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5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5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5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5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5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5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5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5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5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5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5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5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5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5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5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5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5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5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5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5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5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5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5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5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5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5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5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5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5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5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5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5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5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5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5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5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5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5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5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5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5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5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5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5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5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5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5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5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5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5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5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5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5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5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5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5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5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5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5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5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5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5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5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5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5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5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5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5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5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5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5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5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5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5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5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5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5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5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5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5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5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5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5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5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5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5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5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5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5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5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5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5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5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5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5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5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5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5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5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5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5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5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5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5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5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5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5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5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5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5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5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5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5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5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5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5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5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5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5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5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5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5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5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5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5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5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5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5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5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5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5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5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5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5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5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5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5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5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5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5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5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5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5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5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5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5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5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5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5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5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5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5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5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5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5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5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5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5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5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5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5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5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5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5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5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5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5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5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5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5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5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5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5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5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5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5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5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5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5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5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5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5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5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5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5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5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5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5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5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5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5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5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5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5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5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5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5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5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5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5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5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5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5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5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5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5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5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5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5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5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5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5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5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5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5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5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5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5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5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5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5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5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5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5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5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5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5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5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5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5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5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5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5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5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5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5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5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5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5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5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3">
    <mergeCell ref="B2:C2"/>
    <mergeCell ref="E21:I21"/>
    <mergeCell ref="E22:F23"/>
    <mergeCell ref="G22:I23"/>
    <mergeCell ref="E24:I24"/>
    <mergeCell ref="E25:I25"/>
    <mergeCell ref="E26:I26"/>
    <mergeCell ref="E27:I27"/>
    <mergeCell ref="E28:I28"/>
    <mergeCell ref="E29:I29"/>
    <mergeCell ref="E30:I30"/>
    <mergeCell ref="E31:I31"/>
    <mergeCell ref="E32:I32"/>
    <mergeCell ref="E33:I33"/>
    <mergeCell ref="E34:I34"/>
    <mergeCell ref="E35:I35"/>
    <mergeCell ref="E36:I36"/>
    <mergeCell ref="E37:I37"/>
    <mergeCell ref="E38:I38"/>
    <mergeCell ref="E39:I39"/>
    <mergeCell ref="E40:I40"/>
    <mergeCell ref="E41:I41"/>
    <mergeCell ref="E42:I42"/>
    <mergeCell ref="E43:I43"/>
    <mergeCell ref="E44:I44"/>
    <mergeCell ref="E45:I45"/>
    <mergeCell ref="E46:I46"/>
    <mergeCell ref="E47:I47"/>
    <mergeCell ref="E55:I55"/>
    <mergeCell ref="E56:I56"/>
    <mergeCell ref="E57:I57"/>
    <mergeCell ref="E58:I58"/>
    <mergeCell ref="E59:I59"/>
    <mergeCell ref="E60:I60"/>
    <mergeCell ref="E61:H61"/>
    <mergeCell ref="E62:G62"/>
    <mergeCell ref="E48:I48"/>
    <mergeCell ref="E49:I49"/>
    <mergeCell ref="E50:I50"/>
    <mergeCell ref="E51:I51"/>
    <mergeCell ref="E52:I52"/>
    <mergeCell ref="E53:I53"/>
    <mergeCell ref="E54:I54"/>
  </mergeCells>
  <conditionalFormatting sqref="B62 D24:D60 I61">
    <cfRule type="expression" dxfId="0" priority="1" stopIfTrue="1">
      <formula>B24="Yes"</formula>
    </cfRule>
  </conditionalFormatting>
  <conditionalFormatting sqref="B62 D24:D60 I61">
    <cfRule type="expression" dxfId="1" priority="2" stopIfTrue="1">
      <formula>#REF!="N/A"</formula>
    </cfRule>
  </conditionalFormatting>
  <conditionalFormatting sqref="B62 D24:D60 I61">
    <cfRule type="expression" dxfId="2" priority="3" stopIfTrue="1">
      <formula>B24="No"</formula>
    </cfRule>
  </conditionalFormatting>
  <conditionalFormatting sqref="B62 D24:D60 I61">
    <cfRule type="expression" dxfId="1" priority="4" stopIfTrue="1">
      <formula>#REF!="N/A"</formula>
    </cfRule>
  </conditionalFormatting>
  <conditionalFormatting sqref="C8">
    <cfRule type="cellIs" dxfId="2" priority="5" operator="greaterThan">
      <formula>10</formula>
    </cfRule>
  </conditionalFormatting>
  <conditionalFormatting sqref="C8">
    <cfRule type="cellIs" dxfId="2" priority="6" operator="greaterThan">
      <formula>10</formula>
    </cfRule>
  </conditionalFormatting>
  <conditionalFormatting sqref="C11">
    <cfRule type="cellIs" dxfId="3" priority="7" operator="greaterThan">
      <formula>15</formula>
    </cfRule>
  </conditionalFormatting>
  <conditionalFormatting sqref="C11">
    <cfRule type="cellIs" dxfId="2" priority="8" operator="greaterThan">
      <formula>15</formula>
    </cfRule>
  </conditionalFormatting>
  <conditionalFormatting sqref="C14">
    <cfRule type="cellIs" dxfId="3" priority="9" operator="greaterThan">
      <formula>15</formula>
    </cfRule>
  </conditionalFormatting>
  <dataValidations>
    <dataValidation type="list" allowBlank="1" showErrorMessage="1" sqref="C3">
      <formula1>$A$2:$A$28</formula1>
    </dataValidation>
    <dataValidation type="list" allowBlank="1" showErrorMessage="1" sqref="A2">
      <formula1>$A$2:$A$36</formula1>
    </dataValidation>
  </dataValidations>
  <printOptions horizontalCentered="1" verticalCentered="1"/>
  <pageMargins bottom="0.3937007874015748" footer="0.0" header="0.0" left="0.35433070866141736" right="0.35433070866141736" top="0.3937007874015748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 fitToPage="1"/>
  </sheetPr>
  <sheetViews>
    <sheetView showGridLines="0" workbookViewId="0"/>
  </sheetViews>
  <sheetFormatPr customHeight="1" defaultColWidth="12.63" defaultRowHeight="15.0"/>
  <cols>
    <col customWidth="1" min="1" max="1" width="2.38"/>
    <col customWidth="1" min="2" max="2" width="14.25"/>
    <col customWidth="1" min="3" max="3" width="68.13"/>
    <col customWidth="1" min="4" max="4" width="7.25"/>
    <col customWidth="1" min="5" max="5" width="8.63"/>
    <col customWidth="1" min="6" max="6" width="5.0"/>
    <col customWidth="1" min="7" max="7" width="11.63"/>
    <col customWidth="1" min="8" max="8" width="20.63"/>
    <col customWidth="1" min="9" max="10" width="5.75"/>
    <col customWidth="1" min="11" max="11" width="7.13"/>
    <col customWidth="1" min="12" max="26" width="41.38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30"/>
      <c r="B2" s="3" t="s">
        <v>89</v>
      </c>
      <c r="C2" s="4"/>
      <c r="D2" s="5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6" t="s">
        <v>90</v>
      </c>
      <c r="B3" s="7" t="s">
        <v>3</v>
      </c>
      <c r="C3" s="8"/>
      <c r="D3" s="5"/>
      <c r="E3" s="9"/>
      <c r="F3" s="10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6" t="s">
        <v>4</v>
      </c>
      <c r="B4" s="11" t="s">
        <v>5</v>
      </c>
      <c r="C4" s="12"/>
      <c r="D4" s="5"/>
      <c r="E4" s="9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6" t="s">
        <v>24</v>
      </c>
      <c r="B5" s="13" t="s">
        <v>7</v>
      </c>
      <c r="C5" s="14"/>
      <c r="D5" s="5"/>
      <c r="E5" s="9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6" t="s">
        <v>16</v>
      </c>
      <c r="B6" s="15" t="s">
        <v>9</v>
      </c>
      <c r="C6" s="16"/>
      <c r="D6" s="5"/>
      <c r="E6" s="9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6" t="s">
        <v>14</v>
      </c>
      <c r="B7" s="17" t="s">
        <v>11</v>
      </c>
      <c r="C7" s="18"/>
      <c r="D7" s="5"/>
      <c r="E7" s="9"/>
      <c r="F7" s="1"/>
      <c r="G7" s="19"/>
      <c r="H7" s="20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6" t="s">
        <v>12</v>
      </c>
      <c r="B8" s="21" t="s">
        <v>13</v>
      </c>
      <c r="C8" s="22" t="str">
        <f>IF(ISBLANK(C7)=TRUE," ",YEAR(C5)-(C7))</f>
        <v> </v>
      </c>
      <c r="D8" s="5"/>
      <c r="E8" s="9"/>
      <c r="F8" s="1"/>
      <c r="G8" s="19"/>
      <c r="H8" s="2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6" t="s">
        <v>10</v>
      </c>
      <c r="B9" s="15" t="s">
        <v>15</v>
      </c>
      <c r="C9" s="24"/>
      <c r="D9" s="5"/>
      <c r="E9" s="9"/>
      <c r="F9" s="1"/>
      <c r="G9" s="25"/>
      <c r="H9" s="2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6" t="s">
        <v>22</v>
      </c>
      <c r="B10" s="17" t="s">
        <v>17</v>
      </c>
      <c r="C10" s="18"/>
      <c r="D10" s="5"/>
      <c r="E10" s="9"/>
      <c r="F10" s="1"/>
      <c r="G10" s="19"/>
      <c r="H10" s="2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6" t="s">
        <v>8</v>
      </c>
      <c r="B11" s="21" t="s">
        <v>19</v>
      </c>
      <c r="C11" s="22" t="str">
        <f>IF(ISBLANK(C10)=TRUE," ",YEAR(C5)-(C10))</f>
        <v> </v>
      </c>
      <c r="D11" s="5"/>
      <c r="E11" s="9"/>
      <c r="F11" s="1"/>
      <c r="G11" s="19"/>
      <c r="H11" s="2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6" t="s">
        <v>6</v>
      </c>
      <c r="B12" s="15" t="s">
        <v>21</v>
      </c>
      <c r="C12" s="24"/>
      <c r="D12" s="5"/>
      <c r="E12" s="9"/>
      <c r="F12" s="1"/>
      <c r="G12" s="19"/>
      <c r="H12" s="2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6" t="s">
        <v>20</v>
      </c>
      <c r="B13" s="17" t="s">
        <v>23</v>
      </c>
      <c r="C13" s="18"/>
      <c r="D13" s="5"/>
      <c r="E13" s="9"/>
      <c r="F13" s="1"/>
      <c r="G13" s="19"/>
      <c r="H13" s="2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6" t="s">
        <v>18</v>
      </c>
      <c r="B14" s="21" t="s">
        <v>25</v>
      </c>
      <c r="C14" s="22" t="str">
        <f>IF(ISBLANK(C13)=TRUE," ",YEAR(C5)-(C13))</f>
        <v> </v>
      </c>
      <c r="D14" s="5"/>
      <c r="E14" s="9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6"/>
      <c r="B15" s="15" t="s">
        <v>26</v>
      </c>
      <c r="C15" s="24"/>
      <c r="D15" s="5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6"/>
      <c r="B16" s="17" t="s">
        <v>27</v>
      </c>
      <c r="C16" s="18"/>
      <c r="D16" s="5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6"/>
      <c r="B17" s="11" t="s">
        <v>28</v>
      </c>
      <c r="C17" s="12" t="str">
        <f>I44</f>
        <v>No</v>
      </c>
      <c r="D17" s="5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6"/>
      <c r="B18" s="28" t="s">
        <v>29</v>
      </c>
      <c r="C18" s="29"/>
      <c r="D18" s="5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30"/>
      <c r="B19" s="1"/>
      <c r="C19" s="1"/>
      <c r="D19" s="9"/>
      <c r="E19" s="1"/>
      <c r="F19" s="31"/>
      <c r="G19" s="31"/>
      <c r="H19" s="31"/>
      <c r="I19" s="3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30"/>
      <c r="B20" s="32"/>
      <c r="C20" s="32"/>
      <c r="D20" s="32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6.5" customHeight="1">
      <c r="A21" s="30"/>
      <c r="B21" s="33"/>
      <c r="C21" s="34"/>
      <c r="D21" s="35"/>
      <c r="E21" s="36" t="s">
        <v>30</v>
      </c>
      <c r="F21" s="37"/>
      <c r="G21" s="37"/>
      <c r="H21" s="37"/>
      <c r="I21" s="38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30"/>
      <c r="B22" s="39"/>
      <c r="C22" s="40"/>
      <c r="D22" s="41"/>
      <c r="E22" s="42" t="str">
        <f>"EQ:"&amp;(((C6)&amp;(C9)&amp;(C12)))</f>
        <v>EQ:</v>
      </c>
      <c r="F22" s="43"/>
      <c r="G22" s="44" t="str">
        <f>"Company: "&amp;C4</f>
        <v>Company: </v>
      </c>
      <c r="H22" s="45"/>
      <c r="I22" s="4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30"/>
      <c r="B23" s="47" t="s">
        <v>31</v>
      </c>
      <c r="C23" s="48" t="s">
        <v>32</v>
      </c>
      <c r="D23" s="49"/>
      <c r="E23" s="50"/>
      <c r="F23" s="51"/>
      <c r="G23" s="52"/>
      <c r="H23" s="53"/>
      <c r="I23" s="54"/>
      <c r="J23" s="1"/>
      <c r="K23" s="55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30"/>
      <c r="B24" s="87" t="s">
        <v>33</v>
      </c>
      <c r="C24" s="57" t="s">
        <v>91</v>
      </c>
      <c r="D24" s="88" t="s">
        <v>92</v>
      </c>
      <c r="E24" s="59" t="s">
        <v>93</v>
      </c>
      <c r="F24" s="37"/>
      <c r="G24" s="37"/>
      <c r="H24" s="37"/>
      <c r="I24" s="38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30"/>
      <c r="B25" s="89" t="s">
        <v>36</v>
      </c>
      <c r="C25" s="61" t="s">
        <v>38</v>
      </c>
      <c r="D25" s="90" t="s">
        <v>92</v>
      </c>
      <c r="E25" s="63" t="s">
        <v>94</v>
      </c>
      <c r="F25" s="64"/>
      <c r="G25" s="64"/>
      <c r="H25" s="64"/>
      <c r="I25" s="6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30"/>
      <c r="B26" s="89" t="s">
        <v>39</v>
      </c>
      <c r="C26" s="61" t="s">
        <v>95</v>
      </c>
      <c r="D26" s="90" t="s">
        <v>92</v>
      </c>
      <c r="E26" s="63" t="s">
        <v>96</v>
      </c>
      <c r="F26" s="64"/>
      <c r="G26" s="64"/>
      <c r="H26" s="64"/>
      <c r="I26" s="65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30"/>
      <c r="B27" s="89" t="s">
        <v>39</v>
      </c>
      <c r="C27" s="61" t="s">
        <v>43</v>
      </c>
      <c r="D27" s="90" t="s">
        <v>35</v>
      </c>
      <c r="E27" s="63"/>
      <c r="F27" s="64"/>
      <c r="G27" s="64"/>
      <c r="H27" s="64"/>
      <c r="I27" s="65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30"/>
      <c r="B28" s="89" t="s">
        <v>39</v>
      </c>
      <c r="C28" s="61" t="s">
        <v>44</v>
      </c>
      <c r="D28" s="90" t="s">
        <v>35</v>
      </c>
      <c r="E28" s="63"/>
      <c r="F28" s="64"/>
      <c r="G28" s="64"/>
      <c r="H28" s="64"/>
      <c r="I28" s="65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30"/>
      <c r="B29" s="89" t="s">
        <v>39</v>
      </c>
      <c r="C29" s="61" t="s">
        <v>45</v>
      </c>
      <c r="D29" s="90" t="s">
        <v>35</v>
      </c>
      <c r="E29" s="63"/>
      <c r="F29" s="64"/>
      <c r="G29" s="64"/>
      <c r="H29" s="64"/>
      <c r="I29" s="65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30"/>
      <c r="B30" s="89" t="s">
        <v>39</v>
      </c>
      <c r="C30" s="61" t="s">
        <v>84</v>
      </c>
      <c r="D30" s="90" t="s">
        <v>35</v>
      </c>
      <c r="E30" s="63"/>
      <c r="F30" s="64"/>
      <c r="G30" s="64"/>
      <c r="H30" s="64"/>
      <c r="I30" s="65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30"/>
      <c r="B31" s="89" t="s">
        <v>39</v>
      </c>
      <c r="C31" s="61" t="s">
        <v>47</v>
      </c>
      <c r="D31" s="90" t="s">
        <v>35</v>
      </c>
      <c r="E31" s="63"/>
      <c r="F31" s="64"/>
      <c r="G31" s="64"/>
      <c r="H31" s="64"/>
      <c r="I31" s="6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30"/>
      <c r="B32" s="89" t="s">
        <v>39</v>
      </c>
      <c r="C32" s="61" t="s">
        <v>49</v>
      </c>
      <c r="D32" s="90" t="s">
        <v>35</v>
      </c>
      <c r="E32" s="63"/>
      <c r="F32" s="64"/>
      <c r="G32" s="64"/>
      <c r="H32" s="64"/>
      <c r="I32" s="6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30"/>
      <c r="B33" s="89" t="s">
        <v>39</v>
      </c>
      <c r="C33" s="61" t="s">
        <v>97</v>
      </c>
      <c r="D33" s="90" t="s">
        <v>35</v>
      </c>
      <c r="E33" s="63"/>
      <c r="F33" s="64"/>
      <c r="G33" s="64"/>
      <c r="H33" s="64"/>
      <c r="I33" s="65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30"/>
      <c r="B34" s="89" t="s">
        <v>39</v>
      </c>
      <c r="C34" s="61" t="s">
        <v>98</v>
      </c>
      <c r="D34" s="90" t="s">
        <v>35</v>
      </c>
      <c r="E34" s="63"/>
      <c r="F34" s="64"/>
      <c r="G34" s="64"/>
      <c r="H34" s="64"/>
      <c r="I34" s="65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30"/>
      <c r="B35" s="89" t="s">
        <v>39</v>
      </c>
      <c r="C35" s="61" t="s">
        <v>99</v>
      </c>
      <c r="D35" s="90" t="s">
        <v>35</v>
      </c>
      <c r="E35" s="63"/>
      <c r="F35" s="64"/>
      <c r="G35" s="64"/>
      <c r="H35" s="64"/>
      <c r="I35" s="65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30"/>
      <c r="B36" s="89" t="s">
        <v>39</v>
      </c>
      <c r="C36" s="61" t="s">
        <v>100</v>
      </c>
      <c r="D36" s="90" t="s">
        <v>35</v>
      </c>
      <c r="E36" s="63"/>
      <c r="F36" s="64"/>
      <c r="G36" s="64"/>
      <c r="H36" s="64"/>
      <c r="I36" s="65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30"/>
      <c r="B37" s="89" t="s">
        <v>39</v>
      </c>
      <c r="C37" s="61" t="s">
        <v>101</v>
      </c>
      <c r="D37" s="90" t="s">
        <v>35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30"/>
      <c r="B38" s="89" t="s">
        <v>39</v>
      </c>
      <c r="C38" s="61" t="s">
        <v>69</v>
      </c>
      <c r="D38" s="90" t="s">
        <v>35</v>
      </c>
      <c r="E38" s="63"/>
      <c r="F38" s="64"/>
      <c r="G38" s="64"/>
      <c r="H38" s="64"/>
      <c r="I38" s="65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30"/>
      <c r="B39" s="89" t="s">
        <v>39</v>
      </c>
      <c r="C39" s="61" t="s">
        <v>70</v>
      </c>
      <c r="D39" s="90" t="s">
        <v>35</v>
      </c>
      <c r="E39" s="63"/>
      <c r="F39" s="64"/>
      <c r="G39" s="64"/>
      <c r="H39" s="64"/>
      <c r="I39" s="65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30"/>
      <c r="B40" s="89" t="s">
        <v>39</v>
      </c>
      <c r="C40" s="61" t="s">
        <v>71</v>
      </c>
      <c r="D40" s="90" t="s">
        <v>35</v>
      </c>
      <c r="E40" s="63"/>
      <c r="F40" s="64"/>
      <c r="G40" s="64"/>
      <c r="H40" s="64"/>
      <c r="I40" s="65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30"/>
      <c r="B41" s="89" t="s">
        <v>39</v>
      </c>
      <c r="C41" s="61" t="s">
        <v>102</v>
      </c>
      <c r="D41" s="90" t="s">
        <v>35</v>
      </c>
      <c r="E41" s="63"/>
      <c r="F41" s="64"/>
      <c r="G41" s="64"/>
      <c r="H41" s="64"/>
      <c r="I41" s="65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30"/>
      <c r="B42" s="89" t="s">
        <v>39</v>
      </c>
      <c r="C42" s="61" t="s">
        <v>86</v>
      </c>
      <c r="D42" s="90" t="s">
        <v>35</v>
      </c>
      <c r="E42" s="63"/>
      <c r="F42" s="64"/>
      <c r="G42" s="64"/>
      <c r="H42" s="64"/>
      <c r="I42" s="65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30"/>
      <c r="B43" s="91" t="s">
        <v>74</v>
      </c>
      <c r="C43" s="68" t="s">
        <v>103</v>
      </c>
      <c r="D43" s="92" t="s">
        <v>35</v>
      </c>
      <c r="E43" s="66" t="s">
        <v>42</v>
      </c>
      <c r="F43" s="64"/>
      <c r="G43" s="64"/>
      <c r="H43" s="64"/>
      <c r="I43" s="65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30"/>
      <c r="B44" s="71">
        <f>COUNTIF(D24:D43,"No")</f>
        <v>3</v>
      </c>
      <c r="C44" s="72"/>
      <c r="D44" s="73">
        <f>COUNTIF(D24:D43,"Yes")</f>
        <v>17</v>
      </c>
      <c r="E44" s="74" t="s">
        <v>76</v>
      </c>
      <c r="F44" s="37"/>
      <c r="G44" s="37"/>
      <c r="H44" s="75"/>
      <c r="I44" s="76" t="str">
        <f>IF(D44=20,"Yes","No")</f>
        <v>No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30"/>
      <c r="B45" s="77">
        <f>D44+B44</f>
        <v>20</v>
      </c>
      <c r="C45" s="72"/>
      <c r="D45" s="78">
        <f>(D44/B45)</f>
        <v>0.85</v>
      </c>
      <c r="E45" s="79" t="s">
        <v>88</v>
      </c>
      <c r="F45" s="80"/>
      <c r="G45" s="81"/>
      <c r="H45" s="82" t="str">
        <f>C5</f>
        <v/>
      </c>
      <c r="I45" s="93" t="s">
        <v>78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30"/>
      <c r="B46" s="1"/>
      <c r="C46" s="1"/>
      <c r="D46" s="85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30"/>
      <c r="B47" s="1"/>
      <c r="C47" s="72"/>
      <c r="D47" s="5"/>
      <c r="E47" s="1"/>
      <c r="F47" s="86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30"/>
      <c r="B48" s="1"/>
      <c r="C48" s="1"/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30"/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30"/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30"/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30"/>
      <c r="B52" s="1"/>
      <c r="C52" s="1"/>
      <c r="D52" s="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30"/>
      <c r="B53" s="1"/>
      <c r="C53" s="1"/>
      <c r="D53" s="5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30"/>
      <c r="B54" s="1"/>
      <c r="C54" s="1"/>
      <c r="D54" s="5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30"/>
      <c r="B55" s="1"/>
      <c r="C55" s="1"/>
      <c r="D55" s="5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30"/>
      <c r="B56" s="1"/>
      <c r="C56" s="1"/>
      <c r="D56" s="5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30"/>
      <c r="B57" s="1"/>
      <c r="C57" s="1"/>
      <c r="D57" s="5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30"/>
      <c r="B58" s="1"/>
      <c r="C58" s="1"/>
      <c r="D58" s="5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30"/>
      <c r="B59" s="1"/>
      <c r="C59" s="1"/>
      <c r="D59" s="5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30"/>
      <c r="B60" s="1"/>
      <c r="C60" s="1"/>
      <c r="D60" s="5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5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5"/>
      <c r="E62" s="1"/>
      <c r="F62" s="1"/>
      <c r="G62" s="1"/>
      <c r="H62" s="1"/>
      <c r="I62" s="1"/>
      <c r="J62" s="84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5"/>
      <c r="E63" s="1"/>
      <c r="F63" s="1"/>
      <c r="G63" s="1"/>
      <c r="H63" s="1"/>
      <c r="I63" s="1"/>
      <c r="J63" s="7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5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5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5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5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5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5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5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5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5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5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5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5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5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5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5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5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5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5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5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5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5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5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5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5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5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5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5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5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5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5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5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5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5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5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5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5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5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5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5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5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5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5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5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5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5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5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5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5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5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5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5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5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5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5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5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5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5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5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5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5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5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5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5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5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5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5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5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5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5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5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5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5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5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5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5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5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5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5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5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5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5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5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5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5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5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5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5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5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5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5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5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5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5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5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5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5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5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5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5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5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5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5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5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5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5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5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5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5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5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5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5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5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5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5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5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5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5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5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5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5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5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5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5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5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5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5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5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5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5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5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5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5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5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5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5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5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5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5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5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5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5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5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5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5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5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5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5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5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5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5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5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5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5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5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5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5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5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5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5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5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5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5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5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5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5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5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5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5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5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5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5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5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5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5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5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5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5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5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5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5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5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5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5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5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5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5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5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5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5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5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5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5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5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5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5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5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5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5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5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5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5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5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5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5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5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5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5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5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5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5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5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5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5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5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5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5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5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5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5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5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5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5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5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5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5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5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5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5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5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5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5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5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5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5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5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5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5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5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5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5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5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5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5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5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5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5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5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5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5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5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5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5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5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5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5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5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5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5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5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5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5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5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5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5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5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5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5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5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5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5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5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5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5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5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5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5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5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5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5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5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5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5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5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5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5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5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5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5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5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5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5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5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5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5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5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5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5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5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5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5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5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5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5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5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5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5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5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5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5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5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5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5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5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5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5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5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5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5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5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5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5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5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5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5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5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5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5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5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5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5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5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5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5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5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5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5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5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5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5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5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5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5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5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5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5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5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5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5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5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5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5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5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5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5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5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5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5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5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5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5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5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5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5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5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5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5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5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5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5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5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5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5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5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5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5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5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5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5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5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5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5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5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5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5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5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5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5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5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5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5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5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5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5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5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5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5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5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5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5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5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5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5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5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5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5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5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5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5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5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5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5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5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5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5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5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5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5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5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5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5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5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5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5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5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5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5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5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5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5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5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5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5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5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5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5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5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5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5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5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5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5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5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5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5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5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5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5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5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5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5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5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5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5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5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5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5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5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5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5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5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5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5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5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5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5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5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5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5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5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5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5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5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5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5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5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5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5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5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5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5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5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5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5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5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5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5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5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5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5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5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5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5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5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5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5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5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5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5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5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5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5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5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5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5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5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5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5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5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5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5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5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5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5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5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5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5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5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5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5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5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5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5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5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5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5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5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5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5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5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5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5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5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5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5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5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5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5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5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5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5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5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5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5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5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5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5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5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5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5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5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5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5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5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5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5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5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5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5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5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5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5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5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5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5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5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5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5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5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5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5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5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5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5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5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5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5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5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5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5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5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5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5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5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5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5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5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5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5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5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5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5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5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5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5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5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5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5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5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5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5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5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5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5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5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5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5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5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5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5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5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5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5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5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5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5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5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5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5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5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5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5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5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5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5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5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5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5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5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5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5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5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5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5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5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5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5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5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5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5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5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5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5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5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5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5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5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5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5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5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5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5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5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5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5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5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5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5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5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5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5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5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5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5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5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5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5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5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5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5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5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5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5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5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5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5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5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5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5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5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5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5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5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5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5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5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5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5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5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5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5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5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5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5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5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5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5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5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5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5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5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5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5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5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5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5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5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5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5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5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5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5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5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5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5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5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5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5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5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5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5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5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5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5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5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5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5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5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5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5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5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5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5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5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5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5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5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5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5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5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5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5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5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5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5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5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5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5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5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5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5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5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5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5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5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5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5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5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5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5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5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5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5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5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5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5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5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5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5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5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5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5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5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5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5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5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5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5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5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5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5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5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5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5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5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5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5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5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5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5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5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5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5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5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5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5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5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5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5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5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5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5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5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5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5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5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5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5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5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5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5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5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5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5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5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5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5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5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5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5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5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5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5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5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5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5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5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5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5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5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5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5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5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5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5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5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5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5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5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5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5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5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5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5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5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5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5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5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5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5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5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5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5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5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5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5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5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5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5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5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5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5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5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5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5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5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5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5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5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5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5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5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5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5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5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5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5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5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5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5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5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5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5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5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5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5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5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5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5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5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5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5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5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5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5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5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5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5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5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5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5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5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5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5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5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5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5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5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5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5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5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5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5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5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5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5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5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5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5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5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5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5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5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5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5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5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5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5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5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5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5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5">
    <mergeCell ref="B2:C2"/>
    <mergeCell ref="E21:I21"/>
    <mergeCell ref="E22:F23"/>
    <mergeCell ref="G22:I23"/>
    <mergeCell ref="E24:I24"/>
    <mergeCell ref="E25:I25"/>
    <mergeCell ref="E26:I26"/>
    <mergeCell ref="E27:I27"/>
    <mergeCell ref="E28:I28"/>
    <mergeCell ref="E29:I29"/>
    <mergeCell ref="E30:I30"/>
    <mergeCell ref="E31:I31"/>
    <mergeCell ref="E32:I32"/>
    <mergeCell ref="E33:I33"/>
    <mergeCell ref="E42:I42"/>
    <mergeCell ref="E43:I43"/>
    <mergeCell ref="E44:H44"/>
    <mergeCell ref="E45:G45"/>
    <mergeCell ref="E34:I34"/>
    <mergeCell ref="E35:I35"/>
    <mergeCell ref="E36:I36"/>
    <mergeCell ref="E38:I38"/>
    <mergeCell ref="E39:I39"/>
    <mergeCell ref="E40:I40"/>
    <mergeCell ref="E41:I41"/>
  </mergeCells>
  <conditionalFormatting sqref="B45 D24:D43">
    <cfRule type="expression" dxfId="0" priority="1" stopIfTrue="1">
      <formula>B24="Yes"</formula>
    </cfRule>
  </conditionalFormatting>
  <conditionalFormatting sqref="B45 D24:D43">
    <cfRule type="expression" dxfId="1" priority="2">
      <formula>#REF!="N/A"</formula>
    </cfRule>
  </conditionalFormatting>
  <conditionalFormatting sqref="B45 D24:D43">
    <cfRule type="expression" dxfId="2" priority="3" stopIfTrue="1">
      <formula>B24="No"</formula>
    </cfRule>
  </conditionalFormatting>
  <conditionalFormatting sqref="B45 D24:D43">
    <cfRule type="expression" dxfId="1" priority="4">
      <formula>#REF!="N/A"</formula>
    </cfRule>
  </conditionalFormatting>
  <conditionalFormatting sqref="C8">
    <cfRule type="cellIs" dxfId="2" priority="5" operator="greaterThan">
      <formula>10</formula>
    </cfRule>
  </conditionalFormatting>
  <conditionalFormatting sqref="C8">
    <cfRule type="cellIs" dxfId="2" priority="6" operator="greaterThan">
      <formula>10</formula>
    </cfRule>
  </conditionalFormatting>
  <conditionalFormatting sqref="C11">
    <cfRule type="cellIs" dxfId="3" priority="7" operator="greaterThan">
      <formula>15</formula>
    </cfRule>
  </conditionalFormatting>
  <conditionalFormatting sqref="C11">
    <cfRule type="cellIs" dxfId="2" priority="8" operator="greaterThan">
      <formula>15</formula>
    </cfRule>
  </conditionalFormatting>
  <conditionalFormatting sqref="C14">
    <cfRule type="cellIs" dxfId="3" priority="9" operator="greaterThan">
      <formula>15</formula>
    </cfRule>
  </conditionalFormatting>
  <conditionalFormatting sqref="I44">
    <cfRule type="cellIs" dxfId="2" priority="10" operator="equal">
      <formula>"No"</formula>
    </cfRule>
  </conditionalFormatting>
  <conditionalFormatting sqref="I44">
    <cfRule type="cellIs" dxfId="0" priority="11" operator="equal">
      <formula>"Yes"</formula>
    </cfRule>
  </conditionalFormatting>
  <dataValidations>
    <dataValidation type="list" allowBlank="1" showErrorMessage="1" sqref="C3">
      <formula1>$A$2:$A$28</formula1>
    </dataValidation>
    <dataValidation type="list" allowBlank="1" showErrorMessage="1" sqref="A2">
      <formula1>$A$2:$A$36</formula1>
    </dataValidation>
  </dataValidations>
  <printOptions horizontalCentered="1" verticalCentered="1"/>
  <pageMargins bottom="0.3937007874015748" footer="0.0" header="0.0" left="0.35433070866141736" right="0.35433070866141736" top="0.3937007874015748"/>
  <pageSetup paperSize="9" orientation="portrait"/>
  <drawing r:id="rId1"/>
</worksheet>
</file>